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Mac\Home\Desktop\専用請求書\"/>
    </mc:Choice>
  </mc:AlternateContent>
  <bookViews>
    <workbookView xWindow="1170" yWindow="1170" windowWidth="28800" windowHeight="15435" tabRatio="933" activeTab="1"/>
  </bookViews>
  <sheets>
    <sheet name="総合請求書№1" sheetId="37" r:id="rId1"/>
    <sheet name="№1-5" sheetId="4" r:id="rId2"/>
    <sheet name="№6-10" sheetId="38" r:id="rId3"/>
    <sheet name="№11-15" sheetId="39" r:id="rId4"/>
    <sheet name="№16-20" sheetId="40" r:id="rId5"/>
    <sheet name="総合請求書№2" sheetId="41" r:id="rId6"/>
    <sheet name="№21-25" sheetId="42" r:id="rId7"/>
    <sheet name="№26-30" sheetId="43" r:id="rId8"/>
    <sheet name="№31-35" sheetId="44" r:id="rId9"/>
    <sheet name="№36-40" sheetId="45" r:id="rId10"/>
    <sheet name="総合請求書№3" sheetId="46" r:id="rId11"/>
    <sheet name="№41-45" sheetId="47" r:id="rId12"/>
    <sheet name="№46-50" sheetId="48" r:id="rId13"/>
    <sheet name="№51-55" sheetId="49" r:id="rId14"/>
    <sheet name="№56-60" sheetId="50" r:id="rId15"/>
    <sheet name="総合請求書№4" sheetId="51" r:id="rId16"/>
    <sheet name="№61-65" sheetId="52" r:id="rId17"/>
    <sheet name="№66-70" sheetId="53" r:id="rId18"/>
    <sheet name="№71-75" sheetId="54" r:id="rId19"/>
    <sheet name="№76-80" sheetId="55" r:id="rId20"/>
    <sheet name="総合請求書№5" sheetId="56" r:id="rId21"/>
    <sheet name="№81-85" sheetId="57" r:id="rId22"/>
    <sheet name="№86-90" sheetId="58" r:id="rId23"/>
    <sheet name="№91-95" sheetId="59" r:id="rId24"/>
    <sheet name="№96-100" sheetId="60" r:id="rId25"/>
  </sheets>
  <definedNames>
    <definedName name="_xlnm._FilterDatabase" localSheetId="3" hidden="1">'№11-15'!$BR$2:$BR$4</definedName>
    <definedName name="_xlnm._FilterDatabase" localSheetId="1" hidden="1">'№1-5'!$BQ$2:$BQ$4</definedName>
    <definedName name="_xlnm._FilterDatabase" localSheetId="4" hidden="1">'№16-20'!$BR$2:$BR$4</definedName>
    <definedName name="_xlnm._FilterDatabase" localSheetId="6" hidden="1">'№21-25'!$BR$2:$BR$4</definedName>
    <definedName name="_xlnm._FilterDatabase" localSheetId="7" hidden="1">'№26-30'!$BR$2:$BR$4</definedName>
    <definedName name="_xlnm._FilterDatabase" localSheetId="8" hidden="1">'№31-35'!$BR$2:$BR$4</definedName>
    <definedName name="_xlnm._FilterDatabase" localSheetId="9" hidden="1">'№36-40'!$BR$2:$BR$4</definedName>
    <definedName name="_xlnm._FilterDatabase" localSheetId="11" hidden="1">'№41-45'!$BR$2:$BR$4</definedName>
    <definedName name="_xlnm._FilterDatabase" localSheetId="12" hidden="1">'№46-50'!$BR$2:$BR$4</definedName>
    <definedName name="_xlnm._FilterDatabase" localSheetId="13" hidden="1">'№51-55'!$BR$2:$BR$4</definedName>
    <definedName name="_xlnm._FilterDatabase" localSheetId="14" hidden="1">'№56-60'!$BR$2:$BR$4</definedName>
    <definedName name="_xlnm._FilterDatabase" localSheetId="2" hidden="1">'№6-10'!$BR$2:$BR$4</definedName>
    <definedName name="_xlnm._FilterDatabase" localSheetId="16" hidden="1">'№61-65'!$BR$2:$BR$4</definedName>
    <definedName name="_xlnm._FilterDatabase" localSheetId="17" hidden="1">'№66-70'!$BR$2:$BR$4</definedName>
    <definedName name="_xlnm._FilterDatabase" localSheetId="18" hidden="1">'№71-75'!$BR$2:$BR$4</definedName>
    <definedName name="_xlnm._FilterDatabase" localSheetId="19" hidden="1">'№76-80'!$BR$2:$BR$4</definedName>
    <definedName name="_xlnm._FilterDatabase" localSheetId="21" hidden="1">'№81-85'!$BR$2:$BR$4</definedName>
    <definedName name="_xlnm._FilterDatabase" localSheetId="22" hidden="1">'№86-90'!$BR$2:$BR$4</definedName>
    <definedName name="_xlnm._FilterDatabase" localSheetId="23" hidden="1">'№91-95'!$BR$2:$BR$4</definedName>
    <definedName name="_xlnm._FilterDatabase" localSheetId="24" hidden="1">'№96-100'!$BR$2:$BR$4</definedName>
    <definedName name="_xlnm.Print_Area" localSheetId="3">'№11-15'!$A$1:$BC$220</definedName>
    <definedName name="_xlnm.Print_Area" localSheetId="1">'№1-5'!$A$1:$BC$220</definedName>
    <definedName name="_xlnm.Print_Area" localSheetId="4">'№16-20'!$A$1:$BC$220</definedName>
    <definedName name="_xlnm.Print_Area" localSheetId="6">'№21-25'!$A$1:$BC$220</definedName>
    <definedName name="_xlnm.Print_Area" localSheetId="7">'№26-30'!$A$1:$BC$220</definedName>
    <definedName name="_xlnm.Print_Area" localSheetId="8">'№31-35'!$A$1:$BC$220</definedName>
    <definedName name="_xlnm.Print_Area" localSheetId="9">'№36-40'!$A$1:$BC$220</definedName>
    <definedName name="_xlnm.Print_Area" localSheetId="11">'№41-45'!$A$1:$BC$220</definedName>
    <definedName name="_xlnm.Print_Area" localSheetId="12">'№46-50'!$A$1:$BC$220</definedName>
    <definedName name="_xlnm.Print_Area" localSheetId="13">'№51-55'!$A$1:$BC$220</definedName>
    <definedName name="_xlnm.Print_Area" localSheetId="14">'№56-60'!$A$1:$BC$220</definedName>
    <definedName name="_xlnm.Print_Area" localSheetId="2">'№6-10'!$A$1:$BC$220</definedName>
    <definedName name="_xlnm.Print_Area" localSheetId="16">'№61-65'!$A$1:$BC$220</definedName>
    <definedName name="_xlnm.Print_Area" localSheetId="17">'№66-70'!$A$1:$BC$220</definedName>
    <definedName name="_xlnm.Print_Area" localSheetId="18">'№71-75'!$A$1:$BC$220</definedName>
    <definedName name="_xlnm.Print_Area" localSheetId="19">'№76-80'!$A$1:$BC$220</definedName>
    <definedName name="_xlnm.Print_Area" localSheetId="21">'№81-85'!$A$1:$BC$220</definedName>
    <definedName name="_xlnm.Print_Area" localSheetId="22">'№86-90'!$A$1:$BC$220</definedName>
    <definedName name="_xlnm.Print_Area" localSheetId="23">'№91-95'!$A$1:$BC$220</definedName>
    <definedName name="_xlnm.Print_Area" localSheetId="24">'№96-100'!$A$1:$BC$220</definedName>
    <definedName name="_xlnm.Print_Area" localSheetId="0">総合請求書№1!$A$1:$BB$41</definedName>
    <definedName name="_xlnm.Print_Area" localSheetId="5">総合請求書№2!$A$1:$BB$41</definedName>
    <definedName name="_xlnm.Print_Area" localSheetId="10">総合請求書№3!$A$1:$BB$41</definedName>
    <definedName name="_xlnm.Print_Area" localSheetId="15">総合請求書№4!$A$1:$BB$41</definedName>
    <definedName name="_xlnm.Print_Area" localSheetId="20">総合請求書№5!$A$1:$BB$41</definedName>
  </definedNames>
  <calcPr calcId="152511"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B18" i="4" l="1"/>
  <c r="AB20" i="4"/>
  <c r="AB22" i="4"/>
  <c r="AB24" i="4"/>
  <c r="AB36" i="4"/>
  <c r="AL13" i="4"/>
  <c r="AX15" i="4"/>
  <c r="AB62" i="4"/>
  <c r="AB64" i="4"/>
  <c r="AB80" i="4"/>
  <c r="AL57" i="4"/>
  <c r="AX59" i="4"/>
  <c r="AB106" i="4"/>
  <c r="AB108" i="4"/>
  <c r="AB124" i="4"/>
  <c r="AL101" i="4"/>
  <c r="AX103" i="4"/>
  <c r="AB150" i="4"/>
  <c r="AB152" i="4"/>
  <c r="AB168" i="4"/>
  <c r="AL145" i="4"/>
  <c r="AX147" i="4"/>
  <c r="AB194" i="4"/>
  <c r="AB196" i="4"/>
  <c r="AB198" i="4"/>
  <c r="AB200" i="4"/>
  <c r="AB202" i="4"/>
  <c r="AB204" i="4"/>
  <c r="AB206" i="4"/>
  <c r="AB208" i="4"/>
  <c r="AB210" i="4"/>
  <c r="AB212" i="4"/>
  <c r="AL189" i="4"/>
  <c r="AX191" i="4"/>
  <c r="BT3" i="4"/>
  <c r="AH13" i="38"/>
  <c r="AB18" i="38"/>
  <c r="AB20" i="38"/>
  <c r="AB22" i="38"/>
  <c r="AB24" i="38"/>
  <c r="AB36" i="38"/>
  <c r="AL13" i="38"/>
  <c r="AX15" i="38"/>
  <c r="AH57" i="38"/>
  <c r="AB62" i="38"/>
  <c r="AB64" i="38"/>
  <c r="AB66" i="38"/>
  <c r="AB80" i="38"/>
  <c r="AL57" i="38"/>
  <c r="AX59" i="38"/>
  <c r="AH101" i="38"/>
  <c r="AB106" i="38"/>
  <c r="AB108" i="38"/>
  <c r="AB110" i="38"/>
  <c r="AB124" i="38"/>
  <c r="AL101" i="38"/>
  <c r="AX103" i="38"/>
  <c r="AH145" i="38"/>
  <c r="AB150" i="38"/>
  <c r="AB152" i="38"/>
  <c r="AB154" i="38"/>
  <c r="AB156" i="38"/>
  <c r="AB168" i="38"/>
  <c r="AL145" i="38"/>
  <c r="AX147" i="38"/>
  <c r="AH189" i="38"/>
  <c r="AB194" i="38"/>
  <c r="AB196" i="38"/>
  <c r="AB198" i="38"/>
  <c r="AB200" i="38"/>
  <c r="AB212" i="38"/>
  <c r="AL189" i="38"/>
  <c r="AX191" i="38"/>
  <c r="BT3" i="38"/>
  <c r="AH13" i="39"/>
  <c r="AB18" i="39"/>
  <c r="AB20" i="39"/>
  <c r="AB22" i="39"/>
  <c r="AB24" i="39"/>
  <c r="AB26" i="39"/>
  <c r="AB28" i="39"/>
  <c r="AB36" i="39"/>
  <c r="AL13" i="39"/>
  <c r="AX15" i="39"/>
  <c r="AH57" i="39"/>
  <c r="AB62" i="39"/>
  <c r="AB64" i="39"/>
  <c r="AB66" i="39"/>
  <c r="AB68" i="39"/>
  <c r="AB70" i="39"/>
  <c r="AB72" i="39"/>
  <c r="AB80" i="39"/>
  <c r="AL57" i="39"/>
  <c r="AX59" i="39"/>
  <c r="AH101" i="39"/>
  <c r="AB106" i="39"/>
  <c r="AB108" i="39"/>
  <c r="AB110" i="39"/>
  <c r="AB112" i="39"/>
  <c r="AB114" i="39"/>
  <c r="AB116" i="39"/>
  <c r="AB118" i="39"/>
  <c r="AB120" i="39"/>
  <c r="AB124" i="39"/>
  <c r="AL101" i="39"/>
  <c r="AX103" i="39"/>
  <c r="AH145" i="39"/>
  <c r="AB150" i="39"/>
  <c r="AB152" i="39"/>
  <c r="AB154" i="39"/>
  <c r="AB156" i="39"/>
  <c r="AB158" i="39"/>
  <c r="AB160" i="39"/>
  <c r="AB168" i="39"/>
  <c r="AL145" i="39"/>
  <c r="AX147" i="39"/>
  <c r="AH189" i="39"/>
  <c r="AB194" i="39"/>
  <c r="AB196" i="39"/>
  <c r="AB198" i="39"/>
  <c r="AB212" i="39"/>
  <c r="AL189" i="39"/>
  <c r="AX191" i="39"/>
  <c r="BT3" i="39"/>
  <c r="AH13" i="40"/>
  <c r="AB18" i="40"/>
  <c r="AB20" i="40"/>
  <c r="AB22" i="40"/>
  <c r="AB24" i="40"/>
  <c r="AB26" i="40"/>
  <c r="AB36" i="40"/>
  <c r="AL13" i="40"/>
  <c r="AX15" i="40"/>
  <c r="AH57" i="40"/>
  <c r="AB62" i="40"/>
  <c r="AB64" i="40"/>
  <c r="AB66" i="40"/>
  <c r="AB68" i="40"/>
  <c r="AB70" i="40"/>
  <c r="AB80" i="40"/>
  <c r="AL57" i="40"/>
  <c r="AX59" i="40"/>
  <c r="AH101" i="40"/>
  <c r="AB106" i="40"/>
  <c r="AB108" i="40"/>
  <c r="AB110" i="40"/>
  <c r="AB124" i="40"/>
  <c r="AL101" i="40"/>
  <c r="AX103" i="40"/>
  <c r="AH145" i="40"/>
  <c r="AB150" i="40"/>
  <c r="AB152" i="40"/>
  <c r="AB154" i="40"/>
  <c r="AB156" i="40"/>
  <c r="AB168" i="40"/>
  <c r="AL145" i="40"/>
  <c r="AX147" i="40"/>
  <c r="AH189" i="40"/>
  <c r="AB194" i="40"/>
  <c r="AB196" i="40"/>
  <c r="AB198" i="40"/>
  <c r="AB212" i="40"/>
  <c r="AL189" i="40"/>
  <c r="AX191" i="40"/>
  <c r="BT3" i="40"/>
  <c r="AH13" i="42"/>
  <c r="AB18" i="42"/>
  <c r="AB36" i="42"/>
  <c r="AL13" i="42"/>
  <c r="AX15" i="42"/>
  <c r="AH57" i="42"/>
  <c r="AB62" i="42"/>
  <c r="AB64" i="42"/>
  <c r="AB80" i="42"/>
  <c r="AL57" i="42"/>
  <c r="AX59" i="42"/>
  <c r="AH101" i="42"/>
  <c r="AB106" i="42"/>
  <c r="AB124" i="42"/>
  <c r="AL101" i="42"/>
  <c r="AX103" i="42"/>
  <c r="AH145" i="42"/>
  <c r="AB150" i="42"/>
  <c r="AB152" i="42"/>
  <c r="AB168" i="42"/>
  <c r="AL145" i="42"/>
  <c r="AX147" i="42"/>
  <c r="AH189" i="42"/>
  <c r="AB194" i="42"/>
  <c r="AB212" i="42"/>
  <c r="AL189" i="42"/>
  <c r="AX191" i="42"/>
  <c r="BT3" i="42"/>
  <c r="AH13" i="43"/>
  <c r="AB18" i="43"/>
  <c r="AB36" i="43"/>
  <c r="AL13" i="43"/>
  <c r="AX15" i="43"/>
  <c r="AH57" i="43"/>
  <c r="AB62" i="43"/>
  <c r="AB80" i="43"/>
  <c r="AL57" i="43"/>
  <c r="AX59" i="43"/>
  <c r="AH101" i="43"/>
  <c r="AB106" i="43"/>
  <c r="AB108" i="43"/>
  <c r="AB110" i="43"/>
  <c r="AB112" i="43"/>
  <c r="AB114" i="43"/>
  <c r="AB116" i="43"/>
  <c r="AB118" i="43"/>
  <c r="AB120" i="43"/>
  <c r="AB124" i="43"/>
  <c r="AL101" i="43"/>
  <c r="AX103" i="43"/>
  <c r="AH145" i="43"/>
  <c r="AB150" i="43"/>
  <c r="AB152" i="43"/>
  <c r="AB154" i="43"/>
  <c r="AB156" i="43"/>
  <c r="AB158" i="43"/>
  <c r="AB160" i="43"/>
  <c r="AB168" i="43"/>
  <c r="AL145" i="43"/>
  <c r="AX147" i="43"/>
  <c r="AH189" i="43"/>
  <c r="AB194" i="43"/>
  <c r="AB196" i="43"/>
  <c r="AB198" i="43"/>
  <c r="AB200" i="43"/>
  <c r="AB212" i="43"/>
  <c r="AL189" i="43"/>
  <c r="AX191" i="43"/>
  <c r="BT3" i="43"/>
  <c r="AH13" i="44"/>
  <c r="AB18" i="44"/>
  <c r="AB20" i="44"/>
  <c r="AB22" i="44"/>
  <c r="AB24" i="44"/>
  <c r="AB26" i="44"/>
  <c r="AB28" i="44"/>
  <c r="AB30" i="44"/>
  <c r="AB32" i="44"/>
  <c r="AB34" i="44"/>
  <c r="AB36" i="44"/>
  <c r="AL13" i="44"/>
  <c r="AX15" i="44"/>
  <c r="AH57" i="44"/>
  <c r="AB62" i="44"/>
  <c r="AB64" i="44"/>
  <c r="AB66" i="44"/>
  <c r="AB68" i="44"/>
  <c r="AB70" i="44"/>
  <c r="AB80" i="44"/>
  <c r="AL57" i="44"/>
  <c r="AX59" i="44"/>
  <c r="AH101" i="44"/>
  <c r="AB106" i="44"/>
  <c r="AB108" i="44"/>
  <c r="AB110" i="44"/>
  <c r="AB112" i="44"/>
  <c r="AB114" i="44"/>
  <c r="AB124" i="44"/>
  <c r="AL101" i="44"/>
  <c r="AX103" i="44"/>
  <c r="AH145" i="44"/>
  <c r="AB150" i="44"/>
  <c r="AB152" i="44"/>
  <c r="AB154" i="44"/>
  <c r="AB156" i="44"/>
  <c r="AB168" i="44"/>
  <c r="AL145" i="44"/>
  <c r="AX147" i="44"/>
  <c r="AH189" i="44"/>
  <c r="AB194" i="44"/>
  <c r="AB196" i="44"/>
  <c r="AB198" i="44"/>
  <c r="AB200" i="44"/>
  <c r="AB202" i="44"/>
  <c r="AB212" i="44"/>
  <c r="AL189" i="44"/>
  <c r="AX191" i="44"/>
  <c r="BT3" i="44"/>
  <c r="AH13" i="45"/>
  <c r="AB18" i="45"/>
  <c r="AB20" i="45"/>
  <c r="AB22" i="45"/>
  <c r="AB24" i="45"/>
  <c r="AB26" i="45"/>
  <c r="AB28" i="45"/>
  <c r="AB30" i="45"/>
  <c r="AB36" i="45"/>
  <c r="AL13" i="45"/>
  <c r="AX15" i="45"/>
  <c r="AH57" i="45"/>
  <c r="AB62" i="45"/>
  <c r="AB64" i="45"/>
  <c r="AB66" i="45"/>
  <c r="AB68" i="45"/>
  <c r="AB80" i="45"/>
  <c r="AL57" i="45"/>
  <c r="AX59" i="45"/>
  <c r="AH101" i="45"/>
  <c r="AB106" i="45"/>
  <c r="AB108" i="45"/>
  <c r="AB110" i="45"/>
  <c r="AB112" i="45"/>
  <c r="AB114" i="45"/>
  <c r="AB116" i="45"/>
  <c r="AB124" i="45"/>
  <c r="AL101" i="45"/>
  <c r="AX103" i="45"/>
  <c r="AH145" i="45"/>
  <c r="AB150" i="45"/>
  <c r="AB152" i="45"/>
  <c r="AB154" i="45"/>
  <c r="AB156" i="45"/>
  <c r="AB158" i="45"/>
  <c r="AB160" i="45"/>
  <c r="AB162" i="45"/>
  <c r="AB168" i="45"/>
  <c r="AL145" i="45"/>
  <c r="AX147" i="45"/>
  <c r="AH189" i="45"/>
  <c r="AB194" i="45"/>
  <c r="AB196" i="45"/>
  <c r="AB198" i="45"/>
  <c r="AB212" i="45"/>
  <c r="AL189" i="45"/>
  <c r="AX191" i="45"/>
  <c r="BT3" i="45"/>
  <c r="AH13" i="47"/>
  <c r="AB18" i="47"/>
  <c r="AB20" i="47"/>
  <c r="AB22" i="47"/>
  <c r="AB36" i="47"/>
  <c r="AL13" i="47"/>
  <c r="AX15" i="47"/>
  <c r="AH57" i="47"/>
  <c r="AB62" i="47"/>
  <c r="AB64" i="47"/>
  <c r="AB66" i="47"/>
  <c r="AB68" i="47"/>
  <c r="AB70" i="47"/>
  <c r="AB80" i="47"/>
  <c r="AL57" i="47"/>
  <c r="AX59" i="47"/>
  <c r="AH101" i="47"/>
  <c r="AB106" i="47"/>
  <c r="AB108" i="47"/>
  <c r="AB110" i="47"/>
  <c r="AB112" i="47"/>
  <c r="AB114" i="47"/>
  <c r="AB116" i="47"/>
  <c r="AB118" i="47"/>
  <c r="AB124" i="47"/>
  <c r="AL101" i="47"/>
  <c r="AX103" i="47"/>
  <c r="AH145" i="47"/>
  <c r="AB150" i="47"/>
  <c r="AB152" i="47"/>
  <c r="AB154" i="47"/>
  <c r="AB168" i="47"/>
  <c r="AL145" i="47"/>
  <c r="AX147" i="47"/>
  <c r="AH189" i="47"/>
  <c r="AB194" i="47"/>
  <c r="AB196" i="47"/>
  <c r="AB198" i="47"/>
  <c r="AB200" i="47"/>
  <c r="AB202" i="47"/>
  <c r="AB204" i="47"/>
  <c r="AB206" i="47"/>
  <c r="AB212" i="47"/>
  <c r="AL189" i="47"/>
  <c r="AX191" i="47"/>
  <c r="BT3" i="47"/>
  <c r="AH13" i="48"/>
  <c r="AB18" i="48"/>
  <c r="AB20" i="48"/>
  <c r="AB22" i="48"/>
  <c r="AB36" i="48"/>
  <c r="AL13" i="48"/>
  <c r="AX15" i="48"/>
  <c r="AH57" i="48"/>
  <c r="AB62" i="48"/>
  <c r="AB64" i="48"/>
  <c r="AB66" i="48"/>
  <c r="AB68" i="48"/>
  <c r="AB70" i="48"/>
  <c r="AB80" i="48"/>
  <c r="AL57" i="48"/>
  <c r="AX59" i="48"/>
  <c r="AH101" i="48"/>
  <c r="AB106" i="48"/>
  <c r="AB108" i="48"/>
  <c r="AB110" i="48"/>
  <c r="AB112" i="48"/>
  <c r="AB114" i="48"/>
  <c r="AB116" i="48"/>
  <c r="AB118" i="48"/>
  <c r="AB120" i="48"/>
  <c r="AB124" i="48"/>
  <c r="AL101" i="48"/>
  <c r="AX103" i="48"/>
  <c r="AH145" i="48"/>
  <c r="AB150" i="48"/>
  <c r="AB152" i="48"/>
  <c r="AB154" i="48"/>
  <c r="AB156" i="48"/>
  <c r="AB168" i="48"/>
  <c r="AL145" i="48"/>
  <c r="AX147" i="48"/>
  <c r="AH189" i="48"/>
  <c r="AB194" i="48"/>
  <c r="AB212" i="48"/>
  <c r="AL189" i="48"/>
  <c r="AX191" i="48"/>
  <c r="BT3" i="48"/>
  <c r="AH13" i="49"/>
  <c r="AB18" i="49"/>
  <c r="AB36" i="49"/>
  <c r="AL13" i="49"/>
  <c r="AX15" i="49"/>
  <c r="AH57" i="49"/>
  <c r="AB62" i="49"/>
  <c r="AB64" i="49"/>
  <c r="AB66" i="49"/>
  <c r="AB68" i="49"/>
  <c r="AB70" i="49"/>
  <c r="AB72" i="49"/>
  <c r="AB80" i="49"/>
  <c r="AL57" i="49"/>
  <c r="AX59" i="49"/>
  <c r="AH101" i="49"/>
  <c r="AB106" i="49"/>
  <c r="AB108" i="49"/>
  <c r="AB110" i="49"/>
  <c r="AB112" i="49"/>
  <c r="AB114" i="49"/>
  <c r="AB116" i="49"/>
  <c r="AB118" i="49"/>
  <c r="AB124" i="49"/>
  <c r="AL101" i="49"/>
  <c r="AX103" i="49"/>
  <c r="AH145" i="49"/>
  <c r="AB150" i="49"/>
  <c r="AB152" i="49"/>
  <c r="AB154" i="49"/>
  <c r="AB156" i="49"/>
  <c r="AB158" i="49"/>
  <c r="AB168" i="49"/>
  <c r="AL145" i="49"/>
  <c r="AX147" i="49"/>
  <c r="AH189" i="49"/>
  <c r="AB194" i="49"/>
  <c r="AB196" i="49"/>
  <c r="AB198" i="49"/>
  <c r="AB200" i="49"/>
  <c r="AB212" i="49"/>
  <c r="AL189" i="49"/>
  <c r="AX191" i="49"/>
  <c r="BT3" i="49"/>
  <c r="AH13" i="50"/>
  <c r="AB18" i="50"/>
  <c r="AB36" i="50"/>
  <c r="AL13" i="50"/>
  <c r="AX15" i="50"/>
  <c r="AH57" i="50"/>
  <c r="AB62" i="50"/>
  <c r="AB64" i="50"/>
  <c r="AB66" i="50"/>
  <c r="AB68" i="50"/>
  <c r="AB80" i="50"/>
  <c r="AL57" i="50"/>
  <c r="AX59" i="50"/>
  <c r="AH101" i="50"/>
  <c r="AB106" i="50"/>
  <c r="AB108" i="50"/>
  <c r="AB110" i="50"/>
  <c r="AB112" i="50"/>
  <c r="AB114" i="50"/>
  <c r="AB116" i="50"/>
  <c r="AB118" i="50"/>
  <c r="AB124" i="50"/>
  <c r="AL101" i="50"/>
  <c r="AX103" i="50"/>
  <c r="AH145" i="50"/>
  <c r="AB150" i="50"/>
  <c r="AB152" i="50"/>
  <c r="AB154" i="50"/>
  <c r="AB156" i="50"/>
  <c r="AB158" i="50"/>
  <c r="AB168" i="50"/>
  <c r="AL145" i="50"/>
  <c r="AX147" i="50"/>
  <c r="AH189" i="50"/>
  <c r="AB194" i="50"/>
  <c r="AB196" i="50"/>
  <c r="AB198" i="50"/>
  <c r="AB200" i="50"/>
  <c r="AB202" i="50"/>
  <c r="AB212" i="50"/>
  <c r="AL189" i="50"/>
  <c r="AX191" i="50"/>
  <c r="BT3" i="50"/>
  <c r="AH13" i="52"/>
  <c r="AB18" i="52"/>
  <c r="AB36" i="52"/>
  <c r="AL13" i="52"/>
  <c r="AX15" i="52"/>
  <c r="AH57" i="52"/>
  <c r="AB62" i="52"/>
  <c r="AB64" i="52"/>
  <c r="AB66" i="52"/>
  <c r="AB68" i="52"/>
  <c r="AB70" i="52"/>
  <c r="AB80" i="52"/>
  <c r="AL57" i="52"/>
  <c r="AX59" i="52"/>
  <c r="AH101" i="52"/>
  <c r="AB106" i="52"/>
  <c r="AB108" i="52"/>
  <c r="AB110" i="52"/>
  <c r="AB112" i="52"/>
  <c r="AB114" i="52"/>
  <c r="AB116" i="52"/>
  <c r="AB118" i="52"/>
  <c r="AB124" i="52"/>
  <c r="AL101" i="52"/>
  <c r="AX103" i="52"/>
  <c r="AH145" i="52"/>
  <c r="AB150" i="52"/>
  <c r="AB152" i="52"/>
  <c r="AB154" i="52"/>
  <c r="AB156" i="52"/>
  <c r="AB158" i="52"/>
  <c r="AB168" i="52"/>
  <c r="AL145" i="52"/>
  <c r="AX147" i="52"/>
  <c r="AH189" i="52"/>
  <c r="AB194" i="52"/>
  <c r="AB196" i="52"/>
  <c r="AB198" i="52"/>
  <c r="AB200" i="52"/>
  <c r="AB212" i="52"/>
  <c r="AL189" i="52"/>
  <c r="AX191" i="52"/>
  <c r="BT3" i="52"/>
  <c r="AH13" i="53"/>
  <c r="AB18" i="53"/>
  <c r="AB36" i="53"/>
  <c r="AL13" i="53"/>
  <c r="AX15" i="53"/>
  <c r="AH57" i="53"/>
  <c r="AB62" i="53"/>
  <c r="AB64" i="53"/>
  <c r="AB66" i="53"/>
  <c r="AB68" i="53"/>
  <c r="AB70" i="53"/>
  <c r="AB80" i="53"/>
  <c r="AL57" i="53"/>
  <c r="AX59" i="53"/>
  <c r="AH101" i="53"/>
  <c r="AB106" i="53"/>
  <c r="AB108" i="53"/>
  <c r="AB110" i="53"/>
  <c r="AB112" i="53"/>
  <c r="AB114" i="53"/>
  <c r="AB116" i="53"/>
  <c r="AB118" i="53"/>
  <c r="AB124" i="53"/>
  <c r="AL101" i="53"/>
  <c r="AX103" i="53"/>
  <c r="AH145" i="53"/>
  <c r="AB150" i="53"/>
  <c r="AB152" i="53"/>
  <c r="AB154" i="53"/>
  <c r="AB156" i="53"/>
  <c r="AB158" i="53"/>
  <c r="AB168" i="53"/>
  <c r="AL145" i="53"/>
  <c r="AX147" i="53"/>
  <c r="AH189" i="53"/>
  <c r="AB194" i="53"/>
  <c r="AB196" i="53"/>
  <c r="AB198" i="53"/>
  <c r="AB200" i="53"/>
  <c r="AB212" i="53"/>
  <c r="AL189" i="53"/>
  <c r="AX191" i="53"/>
  <c r="BT3" i="53"/>
  <c r="AH13" i="54"/>
  <c r="AB18" i="54"/>
  <c r="AB36" i="54"/>
  <c r="AL13" i="54"/>
  <c r="AX15" i="54"/>
  <c r="AH57" i="54"/>
  <c r="AB62" i="54"/>
  <c r="AB64" i="54"/>
  <c r="AB66" i="54"/>
  <c r="AB68" i="54"/>
  <c r="AB70" i="54"/>
  <c r="AB80" i="54"/>
  <c r="AL57" i="54"/>
  <c r="AX59" i="54"/>
  <c r="AH101" i="54"/>
  <c r="AB106" i="54"/>
  <c r="AB108" i="54"/>
  <c r="AB110" i="54"/>
  <c r="AB124" i="54"/>
  <c r="AL101" i="54"/>
  <c r="AX103" i="54"/>
  <c r="AH145" i="54"/>
  <c r="AB150" i="54"/>
  <c r="AB152" i="54"/>
  <c r="AB154" i="54"/>
  <c r="AB156" i="54"/>
  <c r="AB158" i="54"/>
  <c r="AB160" i="54"/>
  <c r="AB162" i="54"/>
  <c r="AB164" i="54"/>
  <c r="AB168" i="54"/>
  <c r="AL145" i="54"/>
  <c r="AX147" i="54"/>
  <c r="AH189" i="54"/>
  <c r="AB194" i="54"/>
  <c r="AB196" i="54"/>
  <c r="AB198" i="54"/>
  <c r="AB200" i="54"/>
  <c r="AB202" i="54"/>
  <c r="AB212" i="54"/>
  <c r="AL189" i="54"/>
  <c r="AX191" i="54"/>
  <c r="BT3" i="54"/>
  <c r="AH13" i="55"/>
  <c r="AB18" i="55"/>
  <c r="AB36" i="55"/>
  <c r="AL13" i="55"/>
  <c r="AX15" i="55"/>
  <c r="AH57" i="55"/>
  <c r="AB62" i="55"/>
  <c r="AB64" i="55"/>
  <c r="AB66" i="55"/>
  <c r="AB68" i="55"/>
  <c r="AB70" i="55"/>
  <c r="AB72" i="55"/>
  <c r="AB74" i="55"/>
  <c r="AB80" i="55"/>
  <c r="AL57" i="55"/>
  <c r="AX59" i="55"/>
  <c r="AH101" i="55"/>
  <c r="AB106" i="55"/>
  <c r="AB108" i="55"/>
  <c r="AB110" i="55"/>
  <c r="AB112" i="55"/>
  <c r="AB124" i="55"/>
  <c r="AL101" i="55"/>
  <c r="AX103" i="55"/>
  <c r="AH145" i="55"/>
  <c r="AB150" i="55"/>
  <c r="AB152" i="55"/>
  <c r="AB154" i="55"/>
  <c r="AB156" i="55"/>
  <c r="AB158" i="55"/>
  <c r="AB168" i="55"/>
  <c r="AL145" i="55"/>
  <c r="AX147" i="55"/>
  <c r="AH189" i="55"/>
  <c r="AB194" i="55"/>
  <c r="AB196" i="55"/>
  <c r="AB198" i="55"/>
  <c r="AB200" i="55"/>
  <c r="AB202" i="55"/>
  <c r="AB212" i="55"/>
  <c r="AL189" i="55"/>
  <c r="AX191" i="55"/>
  <c r="BT3" i="55"/>
  <c r="AH13" i="57"/>
  <c r="AB18" i="57"/>
  <c r="AB36" i="57"/>
  <c r="AL13" i="57"/>
  <c r="AX15" i="57"/>
  <c r="AH57" i="57"/>
  <c r="AB62" i="57"/>
  <c r="AB64" i="57"/>
  <c r="AB66" i="57"/>
  <c r="AB68" i="57"/>
  <c r="AB70" i="57"/>
  <c r="AB80" i="57"/>
  <c r="AL57" i="57"/>
  <c r="AX59" i="57"/>
  <c r="AH101" i="57"/>
  <c r="AB106" i="57"/>
  <c r="AB108" i="57"/>
  <c r="AB110" i="57"/>
  <c r="AB112" i="57"/>
  <c r="AB124" i="57"/>
  <c r="AL101" i="57"/>
  <c r="AX103" i="57"/>
  <c r="AH145" i="57"/>
  <c r="AB150" i="57"/>
  <c r="AB152" i="57"/>
  <c r="AB154" i="57"/>
  <c r="AB156" i="57"/>
  <c r="AB158" i="57"/>
  <c r="AB160" i="57"/>
  <c r="AB162" i="57"/>
  <c r="AB168" i="57"/>
  <c r="AL145" i="57"/>
  <c r="AX147" i="57"/>
  <c r="AH189" i="57"/>
  <c r="AB194" i="57"/>
  <c r="AB196" i="57"/>
  <c r="AB198" i="57"/>
  <c r="AB212" i="57"/>
  <c r="AL189" i="57"/>
  <c r="AX191" i="57"/>
  <c r="BT3" i="57"/>
  <c r="AH13" i="58"/>
  <c r="AB18" i="58"/>
  <c r="AB36" i="58"/>
  <c r="AL13" i="58"/>
  <c r="AX15" i="58"/>
  <c r="AH57" i="58"/>
  <c r="AB62" i="58"/>
  <c r="AB64" i="58"/>
  <c r="AB66" i="58"/>
  <c r="AB68" i="58"/>
  <c r="AB70" i="58"/>
  <c r="AB80" i="58"/>
  <c r="AL57" i="58"/>
  <c r="AX59" i="58"/>
  <c r="AH101" i="58"/>
  <c r="AB106" i="58"/>
  <c r="AB108" i="58"/>
  <c r="AB110" i="58"/>
  <c r="AB112" i="58"/>
  <c r="AB114" i="58"/>
  <c r="AB116" i="58"/>
  <c r="AB118" i="58"/>
  <c r="AB124" i="58"/>
  <c r="AL101" i="58"/>
  <c r="AX103" i="58"/>
  <c r="AH145" i="58"/>
  <c r="AB150" i="58"/>
  <c r="AB152" i="58"/>
  <c r="AB154" i="58"/>
  <c r="AB168" i="58"/>
  <c r="AL145" i="58"/>
  <c r="AX147" i="58"/>
  <c r="AH189" i="58"/>
  <c r="AB194" i="58"/>
  <c r="AB196" i="58"/>
  <c r="AB198" i="58"/>
  <c r="AB200" i="58"/>
  <c r="AB202" i="58"/>
  <c r="AB204" i="58"/>
  <c r="AB206" i="58"/>
  <c r="AB208" i="58"/>
  <c r="AB210" i="58"/>
  <c r="AB212" i="58"/>
  <c r="AL189" i="58"/>
  <c r="AX191" i="58"/>
  <c r="BT3" i="58"/>
  <c r="AH13" i="59"/>
  <c r="AB18" i="59"/>
  <c r="AB20" i="59"/>
  <c r="AB22" i="59"/>
  <c r="AB24" i="59"/>
  <c r="AB26" i="59"/>
  <c r="AB36" i="59"/>
  <c r="AL13" i="59"/>
  <c r="AX15" i="59"/>
  <c r="AH57" i="59"/>
  <c r="AB62" i="59"/>
  <c r="AB64" i="59"/>
  <c r="AB66" i="59"/>
  <c r="AB68" i="59"/>
  <c r="AB70" i="59"/>
  <c r="AB80" i="59"/>
  <c r="AL57" i="59"/>
  <c r="AX59" i="59"/>
  <c r="AH101" i="59"/>
  <c r="AB106" i="59"/>
  <c r="AB108" i="59"/>
  <c r="AB110" i="59"/>
  <c r="AB112" i="59"/>
  <c r="AB114" i="59"/>
  <c r="AB116" i="59"/>
  <c r="AB124" i="59"/>
  <c r="AL101" i="59"/>
  <c r="AX103" i="59"/>
  <c r="AH145" i="59"/>
  <c r="AB150" i="59"/>
  <c r="AB152" i="59"/>
  <c r="AB154" i="59"/>
  <c r="AB156" i="59"/>
  <c r="AB168" i="59"/>
  <c r="AL145" i="59"/>
  <c r="AX147" i="59"/>
  <c r="AH189" i="59"/>
  <c r="AB194" i="59"/>
  <c r="AB196" i="59"/>
  <c r="AB198" i="59"/>
  <c r="AB200" i="59"/>
  <c r="AB202" i="59"/>
  <c r="AB204" i="59"/>
  <c r="AB206" i="59"/>
  <c r="AB212" i="59"/>
  <c r="AL189" i="59"/>
  <c r="AX191" i="59"/>
  <c r="BT3" i="59"/>
  <c r="AH13" i="60"/>
  <c r="AB18" i="60"/>
  <c r="AB36" i="60"/>
  <c r="AL13" i="60"/>
  <c r="AX15" i="60"/>
  <c r="AH57" i="60"/>
  <c r="AB62" i="60"/>
  <c r="AB64" i="60"/>
  <c r="AB66" i="60"/>
  <c r="AB68" i="60"/>
  <c r="AB70" i="60"/>
  <c r="AB72" i="60"/>
  <c r="AB80" i="60"/>
  <c r="AL57" i="60"/>
  <c r="AX59" i="60"/>
  <c r="AH101" i="60"/>
  <c r="AB106" i="60"/>
  <c r="AB108" i="60"/>
  <c r="AB110" i="60"/>
  <c r="AB112" i="60"/>
  <c r="AB114" i="60"/>
  <c r="AB116" i="60"/>
  <c r="AB118" i="60"/>
  <c r="AB124" i="60"/>
  <c r="AL101" i="60"/>
  <c r="AX103" i="60"/>
  <c r="AH145" i="60"/>
  <c r="AB150" i="60"/>
  <c r="AB152" i="60"/>
  <c r="AB154" i="60"/>
  <c r="AB168" i="60"/>
  <c r="AL145" i="60"/>
  <c r="AX147" i="60"/>
  <c r="AH189" i="60"/>
  <c r="AB194" i="60"/>
  <c r="AB196" i="60"/>
  <c r="AB198" i="60"/>
  <c r="AB200" i="60"/>
  <c r="AB202" i="60"/>
  <c r="AB204" i="60"/>
  <c r="AB206" i="60"/>
  <c r="AB212" i="60"/>
  <c r="AL189" i="60"/>
  <c r="AX191" i="60"/>
  <c r="BT3" i="60"/>
  <c r="G11" i="37"/>
  <c r="AB26" i="4"/>
  <c r="AB28" i="4"/>
  <c r="AB30" i="4"/>
  <c r="AB32" i="4"/>
  <c r="AB34" i="4"/>
  <c r="AH189" i="4"/>
  <c r="BT179" i="4"/>
  <c r="AB154" i="4"/>
  <c r="AB156" i="4"/>
  <c r="AB158" i="4"/>
  <c r="AB160" i="4"/>
  <c r="AB162" i="4"/>
  <c r="AB164" i="4"/>
  <c r="AB166" i="4"/>
  <c r="AH145" i="4"/>
  <c r="BT135" i="4"/>
  <c r="AB110" i="4"/>
  <c r="AB112" i="4"/>
  <c r="AB114" i="4"/>
  <c r="AB116" i="4"/>
  <c r="AB118" i="4"/>
  <c r="AB120" i="4"/>
  <c r="AB122" i="4"/>
  <c r="AH101" i="4"/>
  <c r="BT91" i="4"/>
  <c r="AB66" i="4"/>
  <c r="AB68" i="4"/>
  <c r="AB70" i="4"/>
  <c r="AB72" i="4"/>
  <c r="AB74" i="4"/>
  <c r="AB76" i="4"/>
  <c r="AB78" i="4"/>
  <c r="AH57" i="4"/>
  <c r="BT47" i="4"/>
  <c r="AN8" i="58"/>
  <c r="AW10" i="38"/>
  <c r="AN10" i="38"/>
  <c r="AN8" i="38"/>
  <c r="AN6" i="38"/>
  <c r="AU4" i="38"/>
  <c r="AQ4" i="38"/>
  <c r="AW10" i="60"/>
  <c r="AN10" i="60"/>
  <c r="AN8" i="60"/>
  <c r="AN6" i="60"/>
  <c r="AU4" i="60"/>
  <c r="AQ4" i="60"/>
  <c r="AW10" i="59"/>
  <c r="AN10" i="59"/>
  <c r="AN8" i="59"/>
  <c r="AN6" i="59"/>
  <c r="AU4" i="59"/>
  <c r="AQ4" i="59"/>
  <c r="AW10" i="58"/>
  <c r="AN10" i="58"/>
  <c r="AN6" i="58"/>
  <c r="AU4" i="58"/>
  <c r="AQ4" i="58"/>
  <c r="AW10" i="57"/>
  <c r="AN10" i="57"/>
  <c r="AN8" i="57"/>
  <c r="AN6" i="57"/>
  <c r="AU4" i="57"/>
  <c r="AQ4" i="57"/>
  <c r="AW10" i="55"/>
  <c r="AN10" i="55"/>
  <c r="AN8" i="55"/>
  <c r="AN6" i="55"/>
  <c r="AU4" i="55"/>
  <c r="AQ4" i="55"/>
  <c r="AW10" i="54"/>
  <c r="AN10" i="54"/>
  <c r="AN8" i="54"/>
  <c r="AN6" i="54"/>
  <c r="AU4" i="54"/>
  <c r="AQ4" i="54"/>
  <c r="AW10" i="53"/>
  <c r="AN10" i="53"/>
  <c r="AN8" i="53"/>
  <c r="AN6" i="53"/>
  <c r="AU4" i="53"/>
  <c r="AQ4" i="53"/>
  <c r="AW10" i="52"/>
  <c r="AN10" i="52"/>
  <c r="AN8" i="52"/>
  <c r="AN6" i="52"/>
  <c r="AU4" i="52"/>
  <c r="AQ4" i="52"/>
  <c r="AW10" i="50"/>
  <c r="AN10" i="50"/>
  <c r="AN8" i="50"/>
  <c r="AN6" i="50"/>
  <c r="AU4" i="50"/>
  <c r="AQ4" i="50"/>
  <c r="AW10" i="49"/>
  <c r="AN10" i="49"/>
  <c r="AN8" i="49"/>
  <c r="AN6" i="49"/>
  <c r="AU4" i="49"/>
  <c r="AQ4" i="49"/>
  <c r="AW10" i="48"/>
  <c r="AN10" i="48"/>
  <c r="AN8" i="48"/>
  <c r="AN6" i="48"/>
  <c r="AU4" i="48"/>
  <c r="AQ4" i="48"/>
  <c r="B9" i="48"/>
  <c r="AW10" i="47"/>
  <c r="AN10" i="47"/>
  <c r="AN8" i="47"/>
  <c r="AN6" i="47"/>
  <c r="AQ4" i="47"/>
  <c r="AW10" i="45"/>
  <c r="AN10" i="45"/>
  <c r="AN8" i="45"/>
  <c r="AN6" i="45"/>
  <c r="AQ4" i="45"/>
  <c r="AW10" i="44"/>
  <c r="AN10" i="44"/>
  <c r="AN8" i="44"/>
  <c r="AN6" i="44"/>
  <c r="AQ4" i="44"/>
  <c r="AW10" i="43"/>
  <c r="AN10" i="43"/>
  <c r="AN8" i="43"/>
  <c r="AN6" i="43"/>
  <c r="AQ4" i="43"/>
  <c r="AW10" i="42"/>
  <c r="AN10" i="42"/>
  <c r="AN8" i="42"/>
  <c r="AN6" i="42"/>
  <c r="AQ4" i="42"/>
  <c r="AW10" i="40"/>
  <c r="AN10" i="40"/>
  <c r="AN8" i="40"/>
  <c r="AN6" i="40"/>
  <c r="AQ4" i="40"/>
  <c r="AW10" i="39"/>
  <c r="AN10" i="39"/>
  <c r="AN8" i="39"/>
  <c r="AN6" i="39"/>
  <c r="AQ4" i="39"/>
  <c r="AB20" i="52"/>
  <c r="AB22" i="52"/>
  <c r="AB24" i="52"/>
  <c r="AB26" i="52"/>
  <c r="AB28" i="52"/>
  <c r="AB30" i="52"/>
  <c r="AB32" i="52"/>
  <c r="AB34" i="52"/>
  <c r="N14" i="51"/>
  <c r="AB20" i="53"/>
  <c r="AB22" i="53"/>
  <c r="AB24" i="53"/>
  <c r="AB26" i="53"/>
  <c r="AB28" i="53"/>
  <c r="AB30" i="53"/>
  <c r="AB32" i="53"/>
  <c r="AB34" i="53"/>
  <c r="N24" i="51"/>
  <c r="AB72" i="52"/>
  <c r="AB74" i="52"/>
  <c r="AB76" i="52"/>
  <c r="AB78" i="52"/>
  <c r="N16" i="51"/>
  <c r="AB72" i="53"/>
  <c r="AB74" i="53"/>
  <c r="AB76" i="53"/>
  <c r="AB78" i="53"/>
  <c r="N26" i="51"/>
  <c r="AB120" i="52"/>
  <c r="AB122" i="52"/>
  <c r="N18" i="51"/>
  <c r="AB120" i="53"/>
  <c r="AB122" i="53"/>
  <c r="N28" i="51"/>
  <c r="AB160" i="52"/>
  <c r="AB162" i="52"/>
  <c r="AB164" i="52"/>
  <c r="AB166" i="52"/>
  <c r="N20" i="51"/>
  <c r="AB160" i="53"/>
  <c r="AB162" i="53"/>
  <c r="AB164" i="53"/>
  <c r="AB166" i="53"/>
  <c r="N30" i="51"/>
  <c r="AB202" i="52"/>
  <c r="AB204" i="52"/>
  <c r="AB206" i="52"/>
  <c r="AB208" i="52"/>
  <c r="AB210" i="52"/>
  <c r="N22" i="51"/>
  <c r="AB202" i="53"/>
  <c r="AB204" i="53"/>
  <c r="AB206" i="53"/>
  <c r="AB208" i="53"/>
  <c r="AB210" i="53"/>
  <c r="N32" i="51"/>
  <c r="N34" i="51"/>
  <c r="AB20" i="54"/>
  <c r="AB22" i="54"/>
  <c r="AB24" i="54"/>
  <c r="AB26" i="54"/>
  <c r="AB28" i="54"/>
  <c r="AB30" i="54"/>
  <c r="AB32" i="54"/>
  <c r="AB34" i="54"/>
  <c r="AN14" i="51"/>
  <c r="AB20" i="55"/>
  <c r="AB22" i="55"/>
  <c r="AB24" i="55"/>
  <c r="AB26" i="55"/>
  <c r="AB28" i="55"/>
  <c r="AB30" i="55"/>
  <c r="AB32" i="55"/>
  <c r="AB34" i="55"/>
  <c r="AN24" i="51"/>
  <c r="AB72" i="54"/>
  <c r="AB74" i="54"/>
  <c r="AB76" i="54"/>
  <c r="AB78" i="54"/>
  <c r="AN16" i="51"/>
  <c r="AB76" i="55"/>
  <c r="AB78" i="55"/>
  <c r="AN26" i="51"/>
  <c r="AB112" i="54"/>
  <c r="AB114" i="54"/>
  <c r="AB116" i="54"/>
  <c r="AB118" i="54"/>
  <c r="AB120" i="54"/>
  <c r="AB122" i="54"/>
  <c r="AN18" i="51"/>
  <c r="AB114" i="55"/>
  <c r="AB116" i="55"/>
  <c r="AB118" i="55"/>
  <c r="AB120" i="55"/>
  <c r="AB122" i="55"/>
  <c r="AN28" i="51"/>
  <c r="AB166" i="54"/>
  <c r="AN20" i="51"/>
  <c r="AB160" i="55"/>
  <c r="AB162" i="55"/>
  <c r="AB164" i="55"/>
  <c r="AB166" i="55"/>
  <c r="AN30" i="51"/>
  <c r="AB204" i="54"/>
  <c r="AB206" i="54"/>
  <c r="AB208" i="54"/>
  <c r="AB210" i="54"/>
  <c r="AN22" i="51"/>
  <c r="AB204" i="55"/>
  <c r="AB206" i="55"/>
  <c r="AB208" i="55"/>
  <c r="AB210" i="55"/>
  <c r="AN32" i="51"/>
  <c r="AN34" i="51"/>
  <c r="BF1" i="51"/>
  <c r="N14" i="37"/>
  <c r="N16" i="37"/>
  <c r="N18" i="37"/>
  <c r="N20" i="37"/>
  <c r="N22" i="37"/>
  <c r="AB26" i="38"/>
  <c r="AB28" i="38"/>
  <c r="AB30" i="38"/>
  <c r="AB32" i="38"/>
  <c r="AB34" i="38"/>
  <c r="N24" i="37"/>
  <c r="AB68" i="38"/>
  <c r="AB70" i="38"/>
  <c r="AB72" i="38"/>
  <c r="AB74" i="38"/>
  <c r="AB76" i="38"/>
  <c r="AB78" i="38"/>
  <c r="N26" i="37"/>
  <c r="AB112" i="38"/>
  <c r="AB114" i="38"/>
  <c r="AB116" i="38"/>
  <c r="AB118" i="38"/>
  <c r="AB120" i="38"/>
  <c r="AB122" i="38"/>
  <c r="N28" i="37"/>
  <c r="AB158" i="38"/>
  <c r="AB160" i="38"/>
  <c r="AB162" i="38"/>
  <c r="AB164" i="38"/>
  <c r="AB166" i="38"/>
  <c r="N30" i="37"/>
  <c r="AB202" i="38"/>
  <c r="AB204" i="38"/>
  <c r="AB206" i="38"/>
  <c r="AB208" i="38"/>
  <c r="AB210" i="38"/>
  <c r="N32" i="37"/>
  <c r="N34" i="37"/>
  <c r="AB30" i="39"/>
  <c r="AB32" i="39"/>
  <c r="AB34" i="39"/>
  <c r="AN14" i="37"/>
  <c r="AB74" i="39"/>
  <c r="AB76" i="39"/>
  <c r="AB78" i="39"/>
  <c r="AN16" i="37"/>
  <c r="AB122" i="39"/>
  <c r="AN18" i="37"/>
  <c r="AB162" i="39"/>
  <c r="AB164" i="39"/>
  <c r="AB166" i="39"/>
  <c r="AN20" i="37"/>
  <c r="AB200" i="39"/>
  <c r="AB202" i="39"/>
  <c r="AB204" i="39"/>
  <c r="AB206" i="39"/>
  <c r="AB208" i="39"/>
  <c r="AB210" i="39"/>
  <c r="AN22" i="37"/>
  <c r="AB28" i="40"/>
  <c r="AB30" i="40"/>
  <c r="AB32" i="40"/>
  <c r="AB34" i="40"/>
  <c r="AN24" i="37"/>
  <c r="AB72" i="40"/>
  <c r="AB74" i="40"/>
  <c r="AB76" i="40"/>
  <c r="AB78" i="40"/>
  <c r="AN26" i="37"/>
  <c r="AB112" i="40"/>
  <c r="AB114" i="40"/>
  <c r="AB116" i="40"/>
  <c r="AB118" i="40"/>
  <c r="AB120" i="40"/>
  <c r="AB122" i="40"/>
  <c r="AN28" i="37"/>
  <c r="AB158" i="40"/>
  <c r="AB160" i="40"/>
  <c r="AB162" i="40"/>
  <c r="AB164" i="40"/>
  <c r="AB166" i="40"/>
  <c r="AN30" i="37"/>
  <c r="AB200" i="40"/>
  <c r="AB202" i="40"/>
  <c r="AB204" i="40"/>
  <c r="AB206" i="40"/>
  <c r="AB208" i="40"/>
  <c r="AB210" i="40"/>
  <c r="AN32" i="37"/>
  <c r="AN34" i="37"/>
  <c r="BF1" i="37"/>
  <c r="AB196" i="42"/>
  <c r="AB198" i="42"/>
  <c r="AB200" i="42"/>
  <c r="AB202" i="42"/>
  <c r="AB204" i="42"/>
  <c r="AB206" i="42"/>
  <c r="AB208" i="42"/>
  <c r="AB210" i="42"/>
  <c r="N22" i="41"/>
  <c r="AB154" i="42"/>
  <c r="AB156" i="42"/>
  <c r="AB158" i="42"/>
  <c r="AB160" i="42"/>
  <c r="AB162" i="42"/>
  <c r="AB164" i="42"/>
  <c r="AB166" i="42"/>
  <c r="N20" i="41"/>
  <c r="AB108" i="42"/>
  <c r="AB110" i="42"/>
  <c r="AB112" i="42"/>
  <c r="AB114" i="42"/>
  <c r="AB116" i="42"/>
  <c r="AB118" i="42"/>
  <c r="AB120" i="42"/>
  <c r="AB122" i="42"/>
  <c r="N18" i="41"/>
  <c r="AB66" i="42"/>
  <c r="AB68" i="42"/>
  <c r="AB70" i="42"/>
  <c r="AB72" i="42"/>
  <c r="AB74" i="42"/>
  <c r="AB76" i="42"/>
  <c r="AB78" i="42"/>
  <c r="N16" i="41"/>
  <c r="AB20" i="42"/>
  <c r="AB22" i="42"/>
  <c r="AB24" i="42"/>
  <c r="AB26" i="42"/>
  <c r="AB28" i="42"/>
  <c r="AB30" i="42"/>
  <c r="AB32" i="42"/>
  <c r="AB34" i="42"/>
  <c r="N14" i="41"/>
  <c r="AB20" i="43"/>
  <c r="AB22" i="43"/>
  <c r="AB24" i="43"/>
  <c r="AB26" i="43"/>
  <c r="AB28" i="43"/>
  <c r="AB30" i="43"/>
  <c r="AB32" i="43"/>
  <c r="AB34" i="43"/>
  <c r="N24" i="41"/>
  <c r="AB64" i="43"/>
  <c r="AB66" i="43"/>
  <c r="AB68" i="43"/>
  <c r="AB70" i="43"/>
  <c r="AB72" i="43"/>
  <c r="AB74" i="43"/>
  <c r="AB76" i="43"/>
  <c r="AB78" i="43"/>
  <c r="N26" i="41"/>
  <c r="AB122" i="43"/>
  <c r="N28" i="41"/>
  <c r="AB162" i="43"/>
  <c r="AB164" i="43"/>
  <c r="AB166" i="43"/>
  <c r="N30" i="41"/>
  <c r="AB202" i="43"/>
  <c r="AB204" i="43"/>
  <c r="AB206" i="43"/>
  <c r="AB208" i="43"/>
  <c r="AB210" i="43"/>
  <c r="N32" i="41"/>
  <c r="N34" i="41"/>
  <c r="AN14" i="41"/>
  <c r="AB72" i="44"/>
  <c r="AB74" i="44"/>
  <c r="AB76" i="44"/>
  <c r="AB78" i="44"/>
  <c r="AN16" i="41"/>
  <c r="AB116" i="44"/>
  <c r="AB118" i="44"/>
  <c r="AB120" i="44"/>
  <c r="AB122" i="44"/>
  <c r="AN18" i="41"/>
  <c r="AB158" i="44"/>
  <c r="AB160" i="44"/>
  <c r="AB162" i="44"/>
  <c r="AB164" i="44"/>
  <c r="AB166" i="44"/>
  <c r="AN20" i="41"/>
  <c r="AB204" i="44"/>
  <c r="AB206" i="44"/>
  <c r="AB208" i="44"/>
  <c r="AB210" i="44"/>
  <c r="AN22" i="41"/>
  <c r="AB32" i="45"/>
  <c r="AB34" i="45"/>
  <c r="AN24" i="41"/>
  <c r="AB70" i="45"/>
  <c r="AB72" i="45"/>
  <c r="AB74" i="45"/>
  <c r="AB76" i="45"/>
  <c r="AB78" i="45"/>
  <c r="AN26" i="41"/>
  <c r="AB118" i="45"/>
  <c r="AB120" i="45"/>
  <c r="AB122" i="45"/>
  <c r="AN28" i="41"/>
  <c r="AB164" i="45"/>
  <c r="AB166" i="45"/>
  <c r="AN30" i="41"/>
  <c r="AB200" i="45"/>
  <c r="AB202" i="45"/>
  <c r="AB204" i="45"/>
  <c r="AB206" i="45"/>
  <c r="AB208" i="45"/>
  <c r="AB210" i="45"/>
  <c r="AN32" i="41"/>
  <c r="AN34" i="41"/>
  <c r="BF1" i="41"/>
  <c r="AB24" i="47"/>
  <c r="AB26" i="47"/>
  <c r="AB28" i="47"/>
  <c r="AB30" i="47"/>
  <c r="AB32" i="47"/>
  <c r="AB34" i="47"/>
  <c r="N14" i="46"/>
  <c r="AB24" i="48"/>
  <c r="AB26" i="48"/>
  <c r="AB28" i="48"/>
  <c r="AB30" i="48"/>
  <c r="AB32" i="48"/>
  <c r="AB34" i="48"/>
  <c r="N24" i="46"/>
  <c r="AB72" i="47"/>
  <c r="AB74" i="47"/>
  <c r="AB76" i="47"/>
  <c r="AB78" i="47"/>
  <c r="N16" i="46"/>
  <c r="AB72" i="48"/>
  <c r="AB74" i="48"/>
  <c r="AB76" i="48"/>
  <c r="AB78" i="48"/>
  <c r="N26" i="46"/>
  <c r="AB120" i="47"/>
  <c r="AB122" i="47"/>
  <c r="N18" i="46"/>
  <c r="AB122" i="48"/>
  <c r="N28" i="46"/>
  <c r="AB156" i="47"/>
  <c r="AB158" i="47"/>
  <c r="AB160" i="47"/>
  <c r="AB162" i="47"/>
  <c r="AB164" i="47"/>
  <c r="AB166" i="47"/>
  <c r="N20" i="46"/>
  <c r="AB158" i="48"/>
  <c r="AB160" i="48"/>
  <c r="AB162" i="48"/>
  <c r="AB164" i="48"/>
  <c r="AB166" i="48"/>
  <c r="N30" i="46"/>
  <c r="AB208" i="47"/>
  <c r="AB210" i="47"/>
  <c r="N22" i="46"/>
  <c r="AB196" i="48"/>
  <c r="AB198" i="48"/>
  <c r="AB200" i="48"/>
  <c r="AB202" i="48"/>
  <c r="AB204" i="48"/>
  <c r="AB206" i="48"/>
  <c r="AB208" i="48"/>
  <c r="AB210" i="48"/>
  <c r="N32" i="46"/>
  <c r="N34" i="46"/>
  <c r="AB20" i="49"/>
  <c r="AB22" i="49"/>
  <c r="AB24" i="49"/>
  <c r="AB26" i="49"/>
  <c r="AB28" i="49"/>
  <c r="AB30" i="49"/>
  <c r="AB32" i="49"/>
  <c r="AB34" i="49"/>
  <c r="AN14" i="46"/>
  <c r="AB20" i="50"/>
  <c r="AB22" i="50"/>
  <c r="AB24" i="50"/>
  <c r="AB26" i="50"/>
  <c r="AB28" i="50"/>
  <c r="AB30" i="50"/>
  <c r="AB32" i="50"/>
  <c r="AB34" i="50"/>
  <c r="AN24" i="46"/>
  <c r="AB74" i="49"/>
  <c r="AB76" i="49"/>
  <c r="AB78" i="49"/>
  <c r="AN16" i="46"/>
  <c r="AB70" i="50"/>
  <c r="AB72" i="50"/>
  <c r="AB74" i="50"/>
  <c r="AB76" i="50"/>
  <c r="AB78" i="50"/>
  <c r="AN26" i="46"/>
  <c r="AB120" i="49"/>
  <c r="AB122" i="49"/>
  <c r="AN18" i="46"/>
  <c r="AB120" i="50"/>
  <c r="AB122" i="50"/>
  <c r="AN28" i="46"/>
  <c r="AB160" i="49"/>
  <c r="AB162" i="49"/>
  <c r="AB164" i="49"/>
  <c r="AB166" i="49"/>
  <c r="AN20" i="46"/>
  <c r="AB160" i="50"/>
  <c r="AB162" i="50"/>
  <c r="AB164" i="50"/>
  <c r="AB166" i="50"/>
  <c r="AN30" i="46"/>
  <c r="AB202" i="49"/>
  <c r="AB204" i="49"/>
  <c r="AB206" i="49"/>
  <c r="AB208" i="49"/>
  <c r="AB210" i="49"/>
  <c r="AN22" i="46"/>
  <c r="AB204" i="50"/>
  <c r="AB206" i="50"/>
  <c r="AB208" i="50"/>
  <c r="AB210" i="50"/>
  <c r="AN32" i="46"/>
  <c r="AN34" i="46"/>
  <c r="BF1" i="46"/>
  <c r="AB20" i="57"/>
  <c r="AB22" i="57"/>
  <c r="AB24" i="57"/>
  <c r="AB26" i="57"/>
  <c r="AB28" i="57"/>
  <c r="AB30" i="57"/>
  <c r="AB32" i="57"/>
  <c r="AB34" i="57"/>
  <c r="N14" i="56"/>
  <c r="AB20" i="58"/>
  <c r="AB22" i="58"/>
  <c r="AB24" i="58"/>
  <c r="AB26" i="58"/>
  <c r="AB28" i="58"/>
  <c r="AB30" i="58"/>
  <c r="AB32" i="58"/>
  <c r="AB34" i="58"/>
  <c r="N24" i="56"/>
  <c r="AB72" i="57"/>
  <c r="AB74" i="57"/>
  <c r="AB76" i="57"/>
  <c r="AB78" i="57"/>
  <c r="N16" i="56"/>
  <c r="AB72" i="58"/>
  <c r="AB74" i="58"/>
  <c r="AB76" i="58"/>
  <c r="AB78" i="58"/>
  <c r="N26" i="56"/>
  <c r="AB114" i="57"/>
  <c r="AB116" i="57"/>
  <c r="AB118" i="57"/>
  <c r="AB120" i="57"/>
  <c r="AB122" i="57"/>
  <c r="N18" i="56"/>
  <c r="AB120" i="58"/>
  <c r="AB122" i="58"/>
  <c r="N28" i="56"/>
  <c r="AB164" i="57"/>
  <c r="AB166" i="57"/>
  <c r="N20" i="56"/>
  <c r="AB156" i="58"/>
  <c r="AB158" i="58"/>
  <c r="AB160" i="58"/>
  <c r="AB162" i="58"/>
  <c r="AB164" i="58"/>
  <c r="AB166" i="58"/>
  <c r="N30" i="56"/>
  <c r="AB200" i="57"/>
  <c r="AB202" i="57"/>
  <c r="AB204" i="57"/>
  <c r="AB206" i="57"/>
  <c r="AB208" i="57"/>
  <c r="AB210" i="57"/>
  <c r="N22" i="56"/>
  <c r="N32" i="56"/>
  <c r="N34" i="56"/>
  <c r="AB28" i="59"/>
  <c r="AB30" i="59"/>
  <c r="AB32" i="59"/>
  <c r="AB34" i="59"/>
  <c r="AN14" i="56"/>
  <c r="AB20" i="60"/>
  <c r="AB22" i="60"/>
  <c r="AB24" i="60"/>
  <c r="AB26" i="60"/>
  <c r="AB28" i="60"/>
  <c r="AB30" i="60"/>
  <c r="AB32" i="60"/>
  <c r="AB34" i="60"/>
  <c r="AN24" i="56"/>
  <c r="AB72" i="59"/>
  <c r="AB74" i="59"/>
  <c r="AB76" i="59"/>
  <c r="AB78" i="59"/>
  <c r="AN16" i="56"/>
  <c r="AB74" i="60"/>
  <c r="AB76" i="60"/>
  <c r="AB78" i="60"/>
  <c r="AN26" i="56"/>
  <c r="AB118" i="59"/>
  <c r="AB120" i="59"/>
  <c r="AB122" i="59"/>
  <c r="AN18" i="56"/>
  <c r="AB120" i="60"/>
  <c r="AB122" i="60"/>
  <c r="AN28" i="56"/>
  <c r="AB158" i="59"/>
  <c r="AB160" i="59"/>
  <c r="AB162" i="59"/>
  <c r="AB164" i="59"/>
  <c r="AB166" i="59"/>
  <c r="AN20" i="56"/>
  <c r="AB156" i="60"/>
  <c r="AB158" i="60"/>
  <c r="AB160" i="60"/>
  <c r="AB162" i="60"/>
  <c r="AB164" i="60"/>
  <c r="AB166" i="60"/>
  <c r="AN30" i="56"/>
  <c r="AB208" i="59"/>
  <c r="AB210" i="59"/>
  <c r="AN22" i="56"/>
  <c r="AB208" i="60"/>
  <c r="AB210" i="60"/>
  <c r="AN32" i="56"/>
  <c r="AN34" i="56"/>
  <c r="BF1" i="56"/>
  <c r="B9" i="37"/>
  <c r="C18" i="46"/>
  <c r="AC32" i="56"/>
  <c r="AC30" i="56"/>
  <c r="AC28" i="56"/>
  <c r="AC26" i="56"/>
  <c r="AC24" i="56"/>
  <c r="AC22" i="56"/>
  <c r="AC20" i="56"/>
  <c r="AC18" i="56"/>
  <c r="AC16" i="56"/>
  <c r="AC14" i="56"/>
  <c r="C32" i="56"/>
  <c r="C30" i="56"/>
  <c r="C28" i="56"/>
  <c r="C26" i="56"/>
  <c r="C24" i="56"/>
  <c r="C22" i="56"/>
  <c r="C20" i="56"/>
  <c r="C18" i="56"/>
  <c r="C16" i="56"/>
  <c r="C14" i="56"/>
  <c r="AX210" i="60"/>
  <c r="AX208" i="60"/>
  <c r="AX206" i="60"/>
  <c r="AX204" i="60"/>
  <c r="AX202" i="60"/>
  <c r="AX200" i="60"/>
  <c r="AX198" i="60"/>
  <c r="AX196" i="60"/>
  <c r="AX194" i="60"/>
  <c r="AW54" i="60"/>
  <c r="AW98" i="60"/>
  <c r="AW142" i="60"/>
  <c r="AW186" i="60"/>
  <c r="AN54" i="60"/>
  <c r="AN98" i="60"/>
  <c r="AN142" i="60"/>
  <c r="AN186" i="60"/>
  <c r="AN52" i="60"/>
  <c r="AN96" i="60"/>
  <c r="AN140" i="60"/>
  <c r="AN184" i="60"/>
  <c r="AN50" i="60"/>
  <c r="AN94" i="60"/>
  <c r="AN138" i="60"/>
  <c r="AN182" i="60"/>
  <c r="AU48" i="60"/>
  <c r="AU92" i="60"/>
  <c r="AU136" i="60"/>
  <c r="AU180" i="60"/>
  <c r="AQ48" i="60"/>
  <c r="AQ92" i="60"/>
  <c r="AQ136" i="60"/>
  <c r="AQ180" i="60"/>
  <c r="AX166" i="60"/>
  <c r="AX164" i="60"/>
  <c r="AX162" i="60"/>
  <c r="AX160" i="60"/>
  <c r="AX158" i="60"/>
  <c r="AX156" i="60"/>
  <c r="AX154" i="60"/>
  <c r="AX152" i="60"/>
  <c r="AX150" i="60"/>
  <c r="AX122" i="60"/>
  <c r="AX120" i="60"/>
  <c r="AX118" i="60"/>
  <c r="AX116" i="60"/>
  <c r="AX114" i="60"/>
  <c r="AX112" i="60"/>
  <c r="AX110" i="60"/>
  <c r="AX108" i="60"/>
  <c r="AX106" i="60"/>
  <c r="AX78" i="60"/>
  <c r="AX76" i="60"/>
  <c r="AX74" i="60"/>
  <c r="AX72" i="60"/>
  <c r="AX70" i="60"/>
  <c r="AX68" i="60"/>
  <c r="AX66" i="60"/>
  <c r="AX64" i="60"/>
  <c r="AX62" i="60"/>
  <c r="AX34" i="60"/>
  <c r="AX32" i="60"/>
  <c r="AX30" i="60"/>
  <c r="AX28" i="60"/>
  <c r="AX26" i="60"/>
  <c r="AX24" i="60"/>
  <c r="AX22" i="60"/>
  <c r="AX20" i="60"/>
  <c r="AX18" i="60"/>
  <c r="AX210" i="59"/>
  <c r="AX208" i="59"/>
  <c r="AX206" i="59"/>
  <c r="AX204" i="59"/>
  <c r="AX202" i="59"/>
  <c r="AX200" i="59"/>
  <c r="AX198" i="59"/>
  <c r="AX196" i="59"/>
  <c r="AX194" i="59"/>
  <c r="AW54" i="59"/>
  <c r="AW98" i="59"/>
  <c r="AW142" i="59"/>
  <c r="AW186" i="59"/>
  <c r="AN54" i="59"/>
  <c r="AN98" i="59"/>
  <c r="AN142" i="59"/>
  <c r="AN186" i="59"/>
  <c r="AN52" i="59"/>
  <c r="AN96" i="59"/>
  <c r="AN140" i="59"/>
  <c r="AN184" i="59"/>
  <c r="AN50" i="59"/>
  <c r="AN94" i="59"/>
  <c r="AN138" i="59"/>
  <c r="AN182" i="59"/>
  <c r="AU48" i="59"/>
  <c r="AU92" i="59"/>
  <c r="AU136" i="59"/>
  <c r="AU180" i="59"/>
  <c r="AQ48" i="59"/>
  <c r="AQ92" i="59"/>
  <c r="AQ136" i="59"/>
  <c r="AQ180" i="59"/>
  <c r="AX166" i="59"/>
  <c r="AX164" i="59"/>
  <c r="AX162" i="59"/>
  <c r="AX160" i="59"/>
  <c r="AX158" i="59"/>
  <c r="AX156" i="59"/>
  <c r="AX154" i="59"/>
  <c r="AX152" i="59"/>
  <c r="AX150" i="59"/>
  <c r="AX122" i="59"/>
  <c r="AX120" i="59"/>
  <c r="AX118" i="59"/>
  <c r="AX116" i="59"/>
  <c r="AX114" i="59"/>
  <c r="AX112" i="59"/>
  <c r="AX110" i="59"/>
  <c r="AX108" i="59"/>
  <c r="AX106" i="59"/>
  <c r="AX78" i="59"/>
  <c r="AX76" i="59"/>
  <c r="AX74" i="59"/>
  <c r="AX72" i="59"/>
  <c r="AX70" i="59"/>
  <c r="AX68" i="59"/>
  <c r="AX66" i="59"/>
  <c r="AX64" i="59"/>
  <c r="AX62" i="59"/>
  <c r="AX34" i="59"/>
  <c r="AX32" i="59"/>
  <c r="AX30" i="59"/>
  <c r="AX28" i="59"/>
  <c r="AX26" i="59"/>
  <c r="AX24" i="59"/>
  <c r="AX22" i="59"/>
  <c r="AX20" i="59"/>
  <c r="AX18" i="59"/>
  <c r="AX210" i="58"/>
  <c r="AX208" i="58"/>
  <c r="AX206" i="58"/>
  <c r="AX204" i="58"/>
  <c r="AX202" i="58"/>
  <c r="AX200" i="58"/>
  <c r="AX198" i="58"/>
  <c r="AX196" i="58"/>
  <c r="AX194" i="58"/>
  <c r="AW54" i="58"/>
  <c r="AW98" i="58"/>
  <c r="AW142" i="58"/>
  <c r="AW186" i="58"/>
  <c r="AN54" i="58"/>
  <c r="AN98" i="58"/>
  <c r="AN142" i="58"/>
  <c r="AN186" i="58"/>
  <c r="AN52" i="58"/>
  <c r="AN96" i="58"/>
  <c r="AN140" i="58"/>
  <c r="AN184" i="58"/>
  <c r="AN50" i="58"/>
  <c r="AN94" i="58"/>
  <c r="AN138" i="58"/>
  <c r="AN182" i="58"/>
  <c r="AU48" i="58"/>
  <c r="AU92" i="58"/>
  <c r="AU136" i="58"/>
  <c r="AU180" i="58"/>
  <c r="AQ48" i="58"/>
  <c r="AQ92" i="58"/>
  <c r="AQ136" i="58"/>
  <c r="AQ180" i="58"/>
  <c r="AX166" i="58"/>
  <c r="AX164" i="58"/>
  <c r="AX162" i="58"/>
  <c r="AX160" i="58"/>
  <c r="AX158" i="58"/>
  <c r="AX156" i="58"/>
  <c r="AX154" i="58"/>
  <c r="AX152" i="58"/>
  <c r="AX150" i="58"/>
  <c r="AX122" i="58"/>
  <c r="AX120" i="58"/>
  <c r="AX118" i="58"/>
  <c r="AX116" i="58"/>
  <c r="AX114" i="58"/>
  <c r="AX112" i="58"/>
  <c r="AX110" i="58"/>
  <c r="AX108" i="58"/>
  <c r="AX106" i="58"/>
  <c r="AX78" i="58"/>
  <c r="AX76" i="58"/>
  <c r="AX74" i="58"/>
  <c r="AX72" i="58"/>
  <c r="AX70" i="58"/>
  <c r="AX68" i="58"/>
  <c r="AX66" i="58"/>
  <c r="AX64" i="58"/>
  <c r="AX62" i="58"/>
  <c r="AX34" i="58"/>
  <c r="AX32" i="58"/>
  <c r="AX30" i="58"/>
  <c r="AX28" i="58"/>
  <c r="AX26" i="58"/>
  <c r="AX24" i="58"/>
  <c r="AX22" i="58"/>
  <c r="AX20" i="58"/>
  <c r="AX18" i="58"/>
  <c r="AX210" i="57"/>
  <c r="AX208" i="57"/>
  <c r="AX206" i="57"/>
  <c r="AX204" i="57"/>
  <c r="AX202" i="57"/>
  <c r="AX200" i="57"/>
  <c r="AX198" i="57"/>
  <c r="AX196" i="57"/>
  <c r="AX194" i="57"/>
  <c r="AW54" i="57"/>
  <c r="AW98" i="57"/>
  <c r="AW142" i="57"/>
  <c r="AW186" i="57"/>
  <c r="AN54" i="57"/>
  <c r="AN98" i="57"/>
  <c r="AN142" i="57"/>
  <c r="AN186" i="57"/>
  <c r="AN52" i="57"/>
  <c r="AN96" i="57"/>
  <c r="AN140" i="57"/>
  <c r="AN184" i="57"/>
  <c r="AN50" i="57"/>
  <c r="AN94" i="57"/>
  <c r="AN138" i="57"/>
  <c r="AN182" i="57"/>
  <c r="AU48" i="57"/>
  <c r="AU92" i="57"/>
  <c r="AU136" i="57"/>
  <c r="AU180" i="57"/>
  <c r="AQ48" i="57"/>
  <c r="AQ92" i="57"/>
  <c r="AQ136" i="57"/>
  <c r="AQ180" i="57"/>
  <c r="AX166" i="57"/>
  <c r="AX164" i="57"/>
  <c r="AX162" i="57"/>
  <c r="AX160" i="57"/>
  <c r="AX158" i="57"/>
  <c r="AX156" i="57"/>
  <c r="AX154" i="57"/>
  <c r="AX152" i="57"/>
  <c r="AX150" i="57"/>
  <c r="AX122" i="57"/>
  <c r="AX120" i="57"/>
  <c r="AX118" i="57"/>
  <c r="AX116" i="57"/>
  <c r="AX114" i="57"/>
  <c r="AX112" i="57"/>
  <c r="AX110" i="57"/>
  <c r="AX108" i="57"/>
  <c r="AX106" i="57"/>
  <c r="AX78" i="57"/>
  <c r="AX76" i="57"/>
  <c r="AX74" i="57"/>
  <c r="AX72" i="57"/>
  <c r="AX70" i="57"/>
  <c r="AX68" i="57"/>
  <c r="AX66" i="57"/>
  <c r="AX64" i="57"/>
  <c r="AX62" i="57"/>
  <c r="AX34" i="57"/>
  <c r="AX32" i="57"/>
  <c r="AX30" i="57"/>
  <c r="AX28" i="57"/>
  <c r="AX26" i="57"/>
  <c r="AX24" i="57"/>
  <c r="AX22" i="57"/>
  <c r="AX20" i="57"/>
  <c r="AX18" i="57"/>
  <c r="AV11" i="56"/>
  <c r="AM11" i="56"/>
  <c r="AM9" i="56"/>
  <c r="AM7" i="56"/>
  <c r="AP4" i="56"/>
  <c r="AC32" i="51"/>
  <c r="AC30" i="51"/>
  <c r="AC28" i="51"/>
  <c r="AC26" i="51"/>
  <c r="AC24" i="51"/>
  <c r="AC22" i="51"/>
  <c r="AC20" i="51"/>
  <c r="AC18" i="51"/>
  <c r="AC16" i="51"/>
  <c r="AC14" i="51"/>
  <c r="C32" i="51"/>
  <c r="C30" i="51"/>
  <c r="C28" i="51"/>
  <c r="C26" i="51"/>
  <c r="C24" i="51"/>
  <c r="C22" i="51"/>
  <c r="C20" i="51"/>
  <c r="C18" i="51"/>
  <c r="C16" i="51"/>
  <c r="C14" i="51"/>
  <c r="AX210" i="55"/>
  <c r="AX208" i="55"/>
  <c r="AX206" i="55"/>
  <c r="AX204" i="55"/>
  <c r="AX202" i="55"/>
  <c r="AX200" i="55"/>
  <c r="AX198" i="55"/>
  <c r="AX196" i="55"/>
  <c r="AX194" i="55"/>
  <c r="AW54" i="55"/>
  <c r="AW98" i="55"/>
  <c r="AW142" i="55"/>
  <c r="AW186" i="55"/>
  <c r="AN54" i="55"/>
  <c r="AN98" i="55"/>
  <c r="AN142" i="55"/>
  <c r="AN186" i="55"/>
  <c r="AN52" i="55"/>
  <c r="AN96" i="55"/>
  <c r="AN140" i="55"/>
  <c r="AN184" i="55"/>
  <c r="AN50" i="55"/>
  <c r="AN94" i="55"/>
  <c r="AN138" i="55"/>
  <c r="AN182" i="55"/>
  <c r="AU48" i="55"/>
  <c r="AU92" i="55"/>
  <c r="AU136" i="55"/>
  <c r="AU180" i="55"/>
  <c r="AQ48" i="55"/>
  <c r="AQ92" i="55"/>
  <c r="AQ136" i="55"/>
  <c r="AQ180" i="55"/>
  <c r="AX166" i="55"/>
  <c r="AX164" i="55"/>
  <c r="AX162" i="55"/>
  <c r="AX160" i="55"/>
  <c r="AX158" i="55"/>
  <c r="AX156" i="55"/>
  <c r="AX154" i="55"/>
  <c r="AX152" i="55"/>
  <c r="AX150" i="55"/>
  <c r="AX122" i="55"/>
  <c r="AX120" i="55"/>
  <c r="AX118" i="55"/>
  <c r="AX116" i="55"/>
  <c r="AX114" i="55"/>
  <c r="AX112" i="55"/>
  <c r="AX110" i="55"/>
  <c r="AX108" i="55"/>
  <c r="AX106" i="55"/>
  <c r="AX78" i="55"/>
  <c r="AX76" i="55"/>
  <c r="AX74" i="55"/>
  <c r="AX72" i="55"/>
  <c r="AX70" i="55"/>
  <c r="AX68" i="55"/>
  <c r="AX66" i="55"/>
  <c r="AX64" i="55"/>
  <c r="AX62" i="55"/>
  <c r="AX34" i="55"/>
  <c r="AX32" i="55"/>
  <c r="AX30" i="55"/>
  <c r="AX28" i="55"/>
  <c r="AX26" i="55"/>
  <c r="AX24" i="55"/>
  <c r="AX22" i="55"/>
  <c r="AX20" i="55"/>
  <c r="AX18" i="55"/>
  <c r="AX210" i="54"/>
  <c r="AX208" i="54"/>
  <c r="AX206" i="54"/>
  <c r="AX204" i="54"/>
  <c r="AX202" i="54"/>
  <c r="AX200" i="54"/>
  <c r="AX198" i="54"/>
  <c r="AX196" i="54"/>
  <c r="AX194" i="54"/>
  <c r="AW54" i="54"/>
  <c r="AW98" i="54"/>
  <c r="AW142" i="54"/>
  <c r="AW186" i="54"/>
  <c r="AN54" i="54"/>
  <c r="AN98" i="54"/>
  <c r="AN142" i="54"/>
  <c r="AN186" i="54"/>
  <c r="AN52" i="54"/>
  <c r="AN96" i="54"/>
  <c r="AN140" i="54"/>
  <c r="AN184" i="54"/>
  <c r="AN50" i="54"/>
  <c r="AN94" i="54"/>
  <c r="AN138" i="54"/>
  <c r="AN182" i="54"/>
  <c r="AU48" i="54"/>
  <c r="AU92" i="54"/>
  <c r="AU136" i="54"/>
  <c r="AU180" i="54"/>
  <c r="AQ48" i="54"/>
  <c r="AQ92" i="54"/>
  <c r="AQ136" i="54"/>
  <c r="AQ180" i="54"/>
  <c r="AX166" i="54"/>
  <c r="AX164" i="54"/>
  <c r="AX162" i="54"/>
  <c r="AX160" i="54"/>
  <c r="AX158" i="54"/>
  <c r="AX156" i="54"/>
  <c r="AX154" i="54"/>
  <c r="AX152" i="54"/>
  <c r="AX150" i="54"/>
  <c r="AX122" i="54"/>
  <c r="AX120" i="54"/>
  <c r="AX118" i="54"/>
  <c r="AX116" i="54"/>
  <c r="AX114" i="54"/>
  <c r="AX112" i="54"/>
  <c r="AX110" i="54"/>
  <c r="AX108" i="54"/>
  <c r="AX106" i="54"/>
  <c r="AX78" i="54"/>
  <c r="AX76" i="54"/>
  <c r="AX74" i="54"/>
  <c r="AX72" i="54"/>
  <c r="AX70" i="54"/>
  <c r="AX68" i="54"/>
  <c r="AX66" i="54"/>
  <c r="AX64" i="54"/>
  <c r="AX62" i="54"/>
  <c r="AX34" i="54"/>
  <c r="AX32" i="54"/>
  <c r="AX30" i="54"/>
  <c r="AX28" i="54"/>
  <c r="AX26" i="54"/>
  <c r="AX24" i="54"/>
  <c r="AX22" i="54"/>
  <c r="AX20" i="54"/>
  <c r="AX18" i="54"/>
  <c r="AX210" i="53"/>
  <c r="AX208" i="53"/>
  <c r="AX206" i="53"/>
  <c r="AX204" i="53"/>
  <c r="AX202" i="53"/>
  <c r="AX200" i="53"/>
  <c r="AX198" i="53"/>
  <c r="AX196" i="53"/>
  <c r="AX194" i="53"/>
  <c r="AW54" i="53"/>
  <c r="AW98" i="53"/>
  <c r="AW142" i="53"/>
  <c r="AW186" i="53"/>
  <c r="AN54" i="53"/>
  <c r="AN98" i="53"/>
  <c r="AN142" i="53"/>
  <c r="AN186" i="53"/>
  <c r="AN52" i="53"/>
  <c r="AN96" i="53"/>
  <c r="AN140" i="53"/>
  <c r="AN184" i="53"/>
  <c r="AN50" i="53"/>
  <c r="AN94" i="53"/>
  <c r="AN138" i="53"/>
  <c r="AN182" i="53"/>
  <c r="AU48" i="53"/>
  <c r="AU92" i="53"/>
  <c r="AU136" i="53"/>
  <c r="AU180" i="53"/>
  <c r="AQ48" i="53"/>
  <c r="AQ92" i="53"/>
  <c r="AQ136" i="53"/>
  <c r="AQ180" i="53"/>
  <c r="AX166" i="53"/>
  <c r="AX164" i="53"/>
  <c r="AX162" i="53"/>
  <c r="AX160" i="53"/>
  <c r="AX158" i="53"/>
  <c r="AX156" i="53"/>
  <c r="AX154" i="53"/>
  <c r="AX152" i="53"/>
  <c r="AX150" i="53"/>
  <c r="AX122" i="53"/>
  <c r="AX120" i="53"/>
  <c r="AX118" i="53"/>
  <c r="AX116" i="53"/>
  <c r="AX114" i="53"/>
  <c r="AX112" i="53"/>
  <c r="AX110" i="53"/>
  <c r="AX108" i="53"/>
  <c r="AX106" i="53"/>
  <c r="AX78" i="53"/>
  <c r="AX76" i="53"/>
  <c r="AX74" i="53"/>
  <c r="AX72" i="53"/>
  <c r="AX70" i="53"/>
  <c r="AX68" i="53"/>
  <c r="AX66" i="53"/>
  <c r="AX64" i="53"/>
  <c r="AX62" i="53"/>
  <c r="AX34" i="53"/>
  <c r="AX32" i="53"/>
  <c r="AX30" i="53"/>
  <c r="AX28" i="53"/>
  <c r="AX26" i="53"/>
  <c r="AX24" i="53"/>
  <c r="AX22" i="53"/>
  <c r="AX20" i="53"/>
  <c r="AX18" i="53"/>
  <c r="AX210" i="52"/>
  <c r="AX208" i="52"/>
  <c r="AX206" i="52"/>
  <c r="AX204" i="52"/>
  <c r="AX202" i="52"/>
  <c r="AX200" i="52"/>
  <c r="AX198" i="52"/>
  <c r="AX196" i="52"/>
  <c r="AX194" i="52"/>
  <c r="AW54" i="52"/>
  <c r="AW98" i="52"/>
  <c r="AW142" i="52"/>
  <c r="AW186" i="52"/>
  <c r="AN54" i="52"/>
  <c r="AN98" i="52"/>
  <c r="AN142" i="52"/>
  <c r="AN186" i="52"/>
  <c r="AN52" i="52"/>
  <c r="AN96" i="52"/>
  <c r="AN140" i="52"/>
  <c r="AN184" i="52"/>
  <c r="AN50" i="52"/>
  <c r="AN94" i="52"/>
  <c r="AN138" i="52"/>
  <c r="AN182" i="52"/>
  <c r="AU48" i="52"/>
  <c r="AU92" i="52"/>
  <c r="AU136" i="52"/>
  <c r="AU180" i="52"/>
  <c r="AQ48" i="52"/>
  <c r="AQ92" i="52"/>
  <c r="AQ136" i="52"/>
  <c r="AQ180" i="52"/>
  <c r="AX166" i="52"/>
  <c r="AX164" i="52"/>
  <c r="AX162" i="52"/>
  <c r="AX160" i="52"/>
  <c r="AX158" i="52"/>
  <c r="AX156" i="52"/>
  <c r="AX154" i="52"/>
  <c r="AX152" i="52"/>
  <c r="AX150" i="52"/>
  <c r="AX122" i="52"/>
  <c r="AX120" i="52"/>
  <c r="AX118" i="52"/>
  <c r="AX116" i="52"/>
  <c r="AX114" i="52"/>
  <c r="AX112" i="52"/>
  <c r="AX110" i="52"/>
  <c r="AX108" i="52"/>
  <c r="AX106" i="52"/>
  <c r="AX78" i="52"/>
  <c r="AX76" i="52"/>
  <c r="AX74" i="52"/>
  <c r="AX72" i="52"/>
  <c r="AX70" i="52"/>
  <c r="AX68" i="52"/>
  <c r="AX66" i="52"/>
  <c r="AX64" i="52"/>
  <c r="AX62" i="52"/>
  <c r="AX34" i="52"/>
  <c r="AX32" i="52"/>
  <c r="AX30" i="52"/>
  <c r="AX28" i="52"/>
  <c r="AX26" i="52"/>
  <c r="AX24" i="52"/>
  <c r="AX22" i="52"/>
  <c r="AX20" i="52"/>
  <c r="AX18" i="52"/>
  <c r="AV11" i="51"/>
  <c r="AM11" i="51"/>
  <c r="AM9" i="51"/>
  <c r="AM7" i="51"/>
  <c r="AP4" i="51"/>
  <c r="AC32" i="46"/>
  <c r="AC30" i="46"/>
  <c r="AC28" i="46"/>
  <c r="AC26" i="46"/>
  <c r="AC24" i="46"/>
  <c r="AC22" i="46"/>
  <c r="AC20" i="46"/>
  <c r="AC18" i="46"/>
  <c r="AC16" i="46"/>
  <c r="AC14" i="46"/>
  <c r="C32" i="46"/>
  <c r="C30" i="46"/>
  <c r="C28" i="46"/>
  <c r="C26" i="46"/>
  <c r="C24" i="46"/>
  <c r="C22" i="46"/>
  <c r="C20" i="46"/>
  <c r="C16" i="46"/>
  <c r="C14" i="46"/>
  <c r="AX210" i="50"/>
  <c r="AX208" i="50"/>
  <c r="AX206" i="50"/>
  <c r="AX204" i="50"/>
  <c r="AX202" i="50"/>
  <c r="AX200" i="50"/>
  <c r="AX198" i="50"/>
  <c r="AX196" i="50"/>
  <c r="AX194" i="50"/>
  <c r="AW54" i="50"/>
  <c r="AW98" i="50"/>
  <c r="AW142" i="50"/>
  <c r="AW186" i="50"/>
  <c r="AN54" i="50"/>
  <c r="AN98" i="50"/>
  <c r="AN142" i="50"/>
  <c r="AN186" i="50"/>
  <c r="AN52" i="50"/>
  <c r="AN96" i="50"/>
  <c r="AN140" i="50"/>
  <c r="AN184" i="50"/>
  <c r="AN50" i="50"/>
  <c r="AN94" i="50"/>
  <c r="AN138" i="50"/>
  <c r="AN182" i="50"/>
  <c r="AU48" i="50"/>
  <c r="AU92" i="50"/>
  <c r="AU136" i="50"/>
  <c r="AU180" i="50"/>
  <c r="AQ48" i="50"/>
  <c r="AQ92" i="50"/>
  <c r="AQ136" i="50"/>
  <c r="AQ180" i="50"/>
  <c r="AX166" i="50"/>
  <c r="AX164" i="50"/>
  <c r="AX162" i="50"/>
  <c r="AX160" i="50"/>
  <c r="AX158" i="50"/>
  <c r="AX156" i="50"/>
  <c r="AX154" i="50"/>
  <c r="AX152" i="50"/>
  <c r="AX150" i="50"/>
  <c r="AX122" i="50"/>
  <c r="AX120" i="50"/>
  <c r="AX118" i="50"/>
  <c r="AX116" i="50"/>
  <c r="AX114" i="50"/>
  <c r="AX112" i="50"/>
  <c r="AX110" i="50"/>
  <c r="AX108" i="50"/>
  <c r="AX106" i="50"/>
  <c r="AX78" i="50"/>
  <c r="AX76" i="50"/>
  <c r="AX74" i="50"/>
  <c r="AX72" i="50"/>
  <c r="AX70" i="50"/>
  <c r="AX68" i="50"/>
  <c r="AX66" i="50"/>
  <c r="AX64" i="50"/>
  <c r="AX62" i="50"/>
  <c r="AX34" i="50"/>
  <c r="AX32" i="50"/>
  <c r="AX30" i="50"/>
  <c r="AX28" i="50"/>
  <c r="AX26" i="50"/>
  <c r="AX24" i="50"/>
  <c r="AX22" i="50"/>
  <c r="AX20" i="50"/>
  <c r="AX18" i="50"/>
  <c r="AX210" i="49"/>
  <c r="AX208" i="49"/>
  <c r="AX206" i="49"/>
  <c r="AX204" i="49"/>
  <c r="AX202" i="49"/>
  <c r="AX200" i="49"/>
  <c r="AX198" i="49"/>
  <c r="AX196" i="49"/>
  <c r="AX194" i="49"/>
  <c r="AW54" i="49"/>
  <c r="AW98" i="49"/>
  <c r="AW142" i="49"/>
  <c r="AW186" i="49"/>
  <c r="AN54" i="49"/>
  <c r="AN98" i="49"/>
  <c r="AN142" i="49"/>
  <c r="AN186" i="49"/>
  <c r="AN52" i="49"/>
  <c r="AN96" i="49"/>
  <c r="AN140" i="49"/>
  <c r="AN184" i="49"/>
  <c r="AN50" i="49"/>
  <c r="AN94" i="49"/>
  <c r="AN138" i="49"/>
  <c r="AN182" i="49"/>
  <c r="AU48" i="49"/>
  <c r="AU92" i="49"/>
  <c r="AU136" i="49"/>
  <c r="AU180" i="49"/>
  <c r="AQ48" i="49"/>
  <c r="AQ92" i="49"/>
  <c r="AQ136" i="49"/>
  <c r="AQ180" i="49"/>
  <c r="AX166" i="49"/>
  <c r="AX164" i="49"/>
  <c r="AX162" i="49"/>
  <c r="AX160" i="49"/>
  <c r="AX158" i="49"/>
  <c r="AX156" i="49"/>
  <c r="AX154" i="49"/>
  <c r="AX152" i="49"/>
  <c r="AX150" i="49"/>
  <c r="AX122" i="49"/>
  <c r="AX120" i="49"/>
  <c r="AX118" i="49"/>
  <c r="AX116" i="49"/>
  <c r="AX114" i="49"/>
  <c r="AX112" i="49"/>
  <c r="AX110" i="49"/>
  <c r="AX108" i="49"/>
  <c r="AX106" i="49"/>
  <c r="AX78" i="49"/>
  <c r="AX76" i="49"/>
  <c r="AX74" i="49"/>
  <c r="AX72" i="49"/>
  <c r="AX70" i="49"/>
  <c r="AX68" i="49"/>
  <c r="AX66" i="49"/>
  <c r="AX64" i="49"/>
  <c r="AX62" i="49"/>
  <c r="AX34" i="49"/>
  <c r="AX32" i="49"/>
  <c r="AX30" i="49"/>
  <c r="AX28" i="49"/>
  <c r="AX26" i="49"/>
  <c r="AX24" i="49"/>
  <c r="AX22" i="49"/>
  <c r="AX20" i="49"/>
  <c r="AX18" i="49"/>
  <c r="AX210" i="48"/>
  <c r="AX208" i="48"/>
  <c r="AX206" i="48"/>
  <c r="AX204" i="48"/>
  <c r="AX202" i="48"/>
  <c r="AX200" i="48"/>
  <c r="AX198" i="48"/>
  <c r="AX196" i="48"/>
  <c r="AX194" i="48"/>
  <c r="AW54" i="48"/>
  <c r="AW98" i="48"/>
  <c r="AW142" i="48"/>
  <c r="AW186" i="48"/>
  <c r="AN54" i="48"/>
  <c r="AN98" i="48"/>
  <c r="AN142" i="48"/>
  <c r="AN186" i="48"/>
  <c r="AN52" i="48"/>
  <c r="AN96" i="48"/>
  <c r="AN140" i="48"/>
  <c r="AN184" i="48"/>
  <c r="AN50" i="48"/>
  <c r="AN94" i="48"/>
  <c r="AN138" i="48"/>
  <c r="AN182" i="48"/>
  <c r="AQ48" i="48"/>
  <c r="AQ92" i="48"/>
  <c r="AQ136" i="48"/>
  <c r="AQ180" i="48"/>
  <c r="AX166" i="48"/>
  <c r="AX164" i="48"/>
  <c r="AX162" i="48"/>
  <c r="AX160" i="48"/>
  <c r="AX158" i="48"/>
  <c r="AX156" i="48"/>
  <c r="AX154" i="48"/>
  <c r="AX152" i="48"/>
  <c r="AX150" i="48"/>
  <c r="AX122" i="48"/>
  <c r="AX120" i="48"/>
  <c r="AX118" i="48"/>
  <c r="AX116" i="48"/>
  <c r="AX114" i="48"/>
  <c r="AX112" i="48"/>
  <c r="AX110" i="48"/>
  <c r="AX108" i="48"/>
  <c r="AX106" i="48"/>
  <c r="AX78" i="48"/>
  <c r="AX76" i="48"/>
  <c r="AX74" i="48"/>
  <c r="AX72" i="48"/>
  <c r="AX70" i="48"/>
  <c r="AX68" i="48"/>
  <c r="AX66" i="48"/>
  <c r="AX64" i="48"/>
  <c r="AX62" i="48"/>
  <c r="AX34" i="48"/>
  <c r="AX32" i="48"/>
  <c r="AX30" i="48"/>
  <c r="AX28" i="48"/>
  <c r="AX26" i="48"/>
  <c r="AX24" i="48"/>
  <c r="AX22" i="48"/>
  <c r="AX20" i="48"/>
  <c r="AX18" i="48"/>
  <c r="AX210" i="47"/>
  <c r="AX208" i="47"/>
  <c r="AX206" i="47"/>
  <c r="AX204" i="47"/>
  <c r="AX202" i="47"/>
  <c r="AX200" i="47"/>
  <c r="AX198" i="47"/>
  <c r="AX196" i="47"/>
  <c r="AX194" i="47"/>
  <c r="AW54" i="47"/>
  <c r="AW98" i="47"/>
  <c r="AW142" i="47"/>
  <c r="AW186" i="47"/>
  <c r="AN54" i="47"/>
  <c r="AN98" i="47"/>
  <c r="AN142" i="47"/>
  <c r="AN186" i="47"/>
  <c r="AN52" i="47"/>
  <c r="AN96" i="47"/>
  <c r="AN140" i="47"/>
  <c r="AN184" i="47"/>
  <c r="AN50" i="47"/>
  <c r="AN94" i="47"/>
  <c r="AN138" i="47"/>
  <c r="AN182" i="47"/>
  <c r="AQ48" i="47"/>
  <c r="AQ92" i="47"/>
  <c r="AQ136" i="47"/>
  <c r="AQ180" i="47"/>
  <c r="AX166" i="47"/>
  <c r="AX164" i="47"/>
  <c r="AX162" i="47"/>
  <c r="AX160" i="47"/>
  <c r="AX158" i="47"/>
  <c r="AX156" i="47"/>
  <c r="AX154" i="47"/>
  <c r="AX152" i="47"/>
  <c r="AX150" i="47"/>
  <c r="AX122" i="47"/>
  <c r="AX120" i="47"/>
  <c r="AX118" i="47"/>
  <c r="AX116" i="47"/>
  <c r="AX114" i="47"/>
  <c r="AX112" i="47"/>
  <c r="AX110" i="47"/>
  <c r="AX108" i="47"/>
  <c r="AX106" i="47"/>
  <c r="AX78" i="47"/>
  <c r="AX76" i="47"/>
  <c r="AX74" i="47"/>
  <c r="AX72" i="47"/>
  <c r="AX70" i="47"/>
  <c r="AX68" i="47"/>
  <c r="AX66" i="47"/>
  <c r="AX64" i="47"/>
  <c r="AX62" i="47"/>
  <c r="AX34" i="47"/>
  <c r="AX32" i="47"/>
  <c r="AX30" i="47"/>
  <c r="AX28" i="47"/>
  <c r="AX26" i="47"/>
  <c r="AX24" i="47"/>
  <c r="AX22" i="47"/>
  <c r="AX20" i="47"/>
  <c r="AX18" i="47"/>
  <c r="AV11" i="46"/>
  <c r="AM11" i="46"/>
  <c r="AM9" i="46"/>
  <c r="AM7" i="46"/>
  <c r="AP4" i="46"/>
  <c r="AC32" i="41"/>
  <c r="AC30" i="41"/>
  <c r="AC28" i="41"/>
  <c r="AC26" i="41"/>
  <c r="AC24" i="41"/>
  <c r="AC22" i="41"/>
  <c r="AC20" i="41"/>
  <c r="AC18" i="41"/>
  <c r="AC16" i="41"/>
  <c r="AC14" i="41"/>
  <c r="C32" i="41"/>
  <c r="C30" i="41"/>
  <c r="C28" i="41"/>
  <c r="C26" i="41"/>
  <c r="C24" i="41"/>
  <c r="C22" i="41"/>
  <c r="C20" i="41"/>
  <c r="C18" i="41"/>
  <c r="C16" i="41"/>
  <c r="C14" i="41"/>
  <c r="AX210" i="45"/>
  <c r="AX208" i="45"/>
  <c r="AX206" i="45"/>
  <c r="AX204" i="45"/>
  <c r="AX202" i="45"/>
  <c r="AX200" i="45"/>
  <c r="AX198" i="45"/>
  <c r="AX196" i="45"/>
  <c r="AX194" i="45"/>
  <c r="AW54" i="45"/>
  <c r="AW98" i="45"/>
  <c r="AW142" i="45"/>
  <c r="AW186" i="45"/>
  <c r="AN54" i="45"/>
  <c r="AN98" i="45"/>
  <c r="AN142" i="45"/>
  <c r="AN186" i="45"/>
  <c r="AN52" i="45"/>
  <c r="AN96" i="45"/>
  <c r="AN140" i="45"/>
  <c r="AN184" i="45"/>
  <c r="AN50" i="45"/>
  <c r="AN94" i="45"/>
  <c r="AN138" i="45"/>
  <c r="AN182" i="45"/>
  <c r="AQ48" i="45"/>
  <c r="AQ92" i="45"/>
  <c r="AQ136" i="45"/>
  <c r="AQ180" i="45"/>
  <c r="AX166" i="45"/>
  <c r="AX164" i="45"/>
  <c r="AX162" i="45"/>
  <c r="AX160" i="45"/>
  <c r="AX158" i="45"/>
  <c r="AX156" i="45"/>
  <c r="AX154" i="45"/>
  <c r="AX152" i="45"/>
  <c r="AX150" i="45"/>
  <c r="AX122" i="45"/>
  <c r="AX120" i="45"/>
  <c r="AX118" i="45"/>
  <c r="AX116" i="45"/>
  <c r="AX114" i="45"/>
  <c r="AX112" i="45"/>
  <c r="AX110" i="45"/>
  <c r="AX108" i="45"/>
  <c r="AX106" i="45"/>
  <c r="AX78" i="45"/>
  <c r="AX76" i="45"/>
  <c r="AX74" i="45"/>
  <c r="AX72" i="45"/>
  <c r="AX70" i="45"/>
  <c r="AX68" i="45"/>
  <c r="AX66" i="45"/>
  <c r="AX64" i="45"/>
  <c r="AX62" i="45"/>
  <c r="AX34" i="45"/>
  <c r="AX32" i="45"/>
  <c r="AX30" i="45"/>
  <c r="AX28" i="45"/>
  <c r="AX26" i="45"/>
  <c r="AX24" i="45"/>
  <c r="AX22" i="45"/>
  <c r="AX20" i="45"/>
  <c r="AX18" i="45"/>
  <c r="AX210" i="44"/>
  <c r="AX208" i="44"/>
  <c r="AX206" i="44"/>
  <c r="AX204" i="44"/>
  <c r="AX202" i="44"/>
  <c r="AX200" i="44"/>
  <c r="AX198" i="44"/>
  <c r="AX196" i="44"/>
  <c r="AX194" i="44"/>
  <c r="AW54" i="44"/>
  <c r="AW98" i="44"/>
  <c r="AW142" i="44"/>
  <c r="AW186" i="44"/>
  <c r="AN54" i="44"/>
  <c r="AN98" i="44"/>
  <c r="AN142" i="44"/>
  <c r="AN186" i="44"/>
  <c r="AN52" i="44"/>
  <c r="AN96" i="44"/>
  <c r="AN140" i="44"/>
  <c r="AN184" i="44"/>
  <c r="AN50" i="44"/>
  <c r="AN94" i="44"/>
  <c r="AN138" i="44"/>
  <c r="AN182" i="44"/>
  <c r="AQ48" i="44"/>
  <c r="AQ92" i="44"/>
  <c r="AQ136" i="44"/>
  <c r="AQ180" i="44"/>
  <c r="AX166" i="44"/>
  <c r="AX164" i="44"/>
  <c r="AX162" i="44"/>
  <c r="AX160" i="44"/>
  <c r="AX158" i="44"/>
  <c r="AX156" i="44"/>
  <c r="AX154" i="44"/>
  <c r="AX152" i="44"/>
  <c r="AX150" i="44"/>
  <c r="AX122" i="44"/>
  <c r="AX120" i="44"/>
  <c r="AX118" i="44"/>
  <c r="AX116" i="44"/>
  <c r="AX114" i="44"/>
  <c r="AX112" i="44"/>
  <c r="AX110" i="44"/>
  <c r="AX108" i="44"/>
  <c r="AX106" i="44"/>
  <c r="AX78" i="44"/>
  <c r="AX76" i="44"/>
  <c r="AX74" i="44"/>
  <c r="AX72" i="44"/>
  <c r="AX70" i="44"/>
  <c r="AX68" i="44"/>
  <c r="AX66" i="44"/>
  <c r="AX64" i="44"/>
  <c r="AX62" i="44"/>
  <c r="AX34" i="44"/>
  <c r="AX32" i="44"/>
  <c r="AX30" i="44"/>
  <c r="AX28" i="44"/>
  <c r="AX26" i="44"/>
  <c r="AX24" i="44"/>
  <c r="AX22" i="44"/>
  <c r="AX20" i="44"/>
  <c r="AX18" i="44"/>
  <c r="AX210" i="43"/>
  <c r="AX208" i="43"/>
  <c r="AX206" i="43"/>
  <c r="AX204" i="43"/>
  <c r="AX202" i="43"/>
  <c r="AX200" i="43"/>
  <c r="AX198" i="43"/>
  <c r="AX196" i="43"/>
  <c r="AX194" i="43"/>
  <c r="AW54" i="43"/>
  <c r="AW98" i="43"/>
  <c r="AW142" i="43"/>
  <c r="AW186" i="43"/>
  <c r="AN54" i="43"/>
  <c r="AN98" i="43"/>
  <c r="AN142" i="43"/>
  <c r="AN186" i="43"/>
  <c r="AN52" i="43"/>
  <c r="AN96" i="43"/>
  <c r="AN140" i="43"/>
  <c r="AN184" i="43"/>
  <c r="AN50" i="43"/>
  <c r="AN94" i="43"/>
  <c r="AN138" i="43"/>
  <c r="AN182" i="43"/>
  <c r="AQ48" i="43"/>
  <c r="AQ92" i="43"/>
  <c r="AQ136" i="43"/>
  <c r="AQ180" i="43"/>
  <c r="AX166" i="43"/>
  <c r="AX164" i="43"/>
  <c r="AX162" i="43"/>
  <c r="AX160" i="43"/>
  <c r="AX158" i="43"/>
  <c r="AX156" i="43"/>
  <c r="AX154" i="43"/>
  <c r="AX152" i="43"/>
  <c r="AX150" i="43"/>
  <c r="AX122" i="43"/>
  <c r="AX120" i="43"/>
  <c r="AX118" i="43"/>
  <c r="AX116" i="43"/>
  <c r="AX114" i="43"/>
  <c r="AX112" i="43"/>
  <c r="AX110" i="43"/>
  <c r="AX108" i="43"/>
  <c r="AX106" i="43"/>
  <c r="AX78" i="43"/>
  <c r="AX76" i="43"/>
  <c r="AX74" i="43"/>
  <c r="AX72" i="43"/>
  <c r="AX70" i="43"/>
  <c r="AX68" i="43"/>
  <c r="AX66" i="43"/>
  <c r="AX64" i="43"/>
  <c r="AX62" i="43"/>
  <c r="AX34" i="43"/>
  <c r="AX32" i="43"/>
  <c r="AX30" i="43"/>
  <c r="AX28" i="43"/>
  <c r="AX26" i="43"/>
  <c r="AX24" i="43"/>
  <c r="AX22" i="43"/>
  <c r="AX20" i="43"/>
  <c r="AX18" i="43"/>
  <c r="AX210" i="42"/>
  <c r="AX208" i="42"/>
  <c r="AX206" i="42"/>
  <c r="AX204" i="42"/>
  <c r="AX202" i="42"/>
  <c r="AX200" i="42"/>
  <c r="AX198" i="42"/>
  <c r="AX196" i="42"/>
  <c r="AX194" i="42"/>
  <c r="AW54" i="42"/>
  <c r="AW98" i="42"/>
  <c r="AW142" i="42"/>
  <c r="AW186" i="42"/>
  <c r="AN54" i="42"/>
  <c r="AN98" i="42"/>
  <c r="AN142" i="42"/>
  <c r="AN186" i="42"/>
  <c r="AN52" i="42"/>
  <c r="AN96" i="42"/>
  <c r="AN140" i="42"/>
  <c r="AN184" i="42"/>
  <c r="AN50" i="42"/>
  <c r="AN94" i="42"/>
  <c r="AN138" i="42"/>
  <c r="AN182" i="42"/>
  <c r="AQ48" i="42"/>
  <c r="AQ92" i="42"/>
  <c r="AQ136" i="42"/>
  <c r="AQ180" i="42"/>
  <c r="AX166" i="42"/>
  <c r="AX164" i="42"/>
  <c r="AX162" i="42"/>
  <c r="AX160" i="42"/>
  <c r="AX158" i="42"/>
  <c r="AX156" i="42"/>
  <c r="AX154" i="42"/>
  <c r="AX152" i="42"/>
  <c r="AX150" i="42"/>
  <c r="AX122" i="42"/>
  <c r="AX120" i="42"/>
  <c r="AX118" i="42"/>
  <c r="AX116" i="42"/>
  <c r="AX114" i="42"/>
  <c r="AX112" i="42"/>
  <c r="AX110" i="42"/>
  <c r="AX108" i="42"/>
  <c r="AX106" i="42"/>
  <c r="AX78" i="42"/>
  <c r="AX76" i="42"/>
  <c r="AX74" i="42"/>
  <c r="AX72" i="42"/>
  <c r="AX70" i="42"/>
  <c r="AX68" i="42"/>
  <c r="AX66" i="42"/>
  <c r="AX64" i="42"/>
  <c r="AX62" i="42"/>
  <c r="AX34" i="42"/>
  <c r="AX32" i="42"/>
  <c r="AX30" i="42"/>
  <c r="AX28" i="42"/>
  <c r="AX26" i="42"/>
  <c r="AX24" i="42"/>
  <c r="AX22" i="42"/>
  <c r="AX20" i="42"/>
  <c r="AX18" i="42"/>
  <c r="AV11" i="41"/>
  <c r="AM11" i="41"/>
  <c r="AM9" i="41"/>
  <c r="AM7" i="41"/>
  <c r="AP4" i="41"/>
  <c r="AC32" i="37"/>
  <c r="AC30" i="37"/>
  <c r="AC28" i="37"/>
  <c r="AC26" i="37"/>
  <c r="AC24" i="37"/>
  <c r="AC22" i="37"/>
  <c r="AC20" i="37"/>
  <c r="AC18" i="37"/>
  <c r="AC16" i="37"/>
  <c r="AC14" i="37"/>
  <c r="AX210" i="40"/>
  <c r="AX208" i="40"/>
  <c r="AX206" i="40"/>
  <c r="AX204" i="40"/>
  <c r="AX202" i="40"/>
  <c r="AX200" i="40"/>
  <c r="AX198" i="40"/>
  <c r="AX196" i="40"/>
  <c r="AX194" i="40"/>
  <c r="AW54" i="40"/>
  <c r="AW98" i="40"/>
  <c r="AW142" i="40"/>
  <c r="AW186" i="40"/>
  <c r="AN54" i="40"/>
  <c r="AN98" i="40"/>
  <c r="AN142" i="40"/>
  <c r="AN186" i="40"/>
  <c r="AN52" i="40"/>
  <c r="AN96" i="40"/>
  <c r="AN140" i="40"/>
  <c r="AN184" i="40"/>
  <c r="AN50" i="40"/>
  <c r="AN94" i="40"/>
  <c r="AN138" i="40"/>
  <c r="AN182" i="40"/>
  <c r="AQ48" i="40"/>
  <c r="AQ92" i="40"/>
  <c r="AQ136" i="40"/>
  <c r="AQ180" i="40"/>
  <c r="AX166" i="40"/>
  <c r="AX164" i="40"/>
  <c r="AX162" i="40"/>
  <c r="AX160" i="40"/>
  <c r="AX158" i="40"/>
  <c r="AX156" i="40"/>
  <c r="AX154" i="40"/>
  <c r="AX152" i="40"/>
  <c r="AX150" i="40"/>
  <c r="AX122" i="40"/>
  <c r="AX120" i="40"/>
  <c r="AX118" i="40"/>
  <c r="AX116" i="40"/>
  <c r="AX114" i="40"/>
  <c r="AX112" i="40"/>
  <c r="AX110" i="40"/>
  <c r="AX108" i="40"/>
  <c r="AX106" i="40"/>
  <c r="AX78" i="40"/>
  <c r="AX76" i="40"/>
  <c r="AX74" i="40"/>
  <c r="AX72" i="40"/>
  <c r="AX70" i="40"/>
  <c r="AX68" i="40"/>
  <c r="AX66" i="40"/>
  <c r="AX64" i="40"/>
  <c r="AX62" i="40"/>
  <c r="AX34" i="40"/>
  <c r="AX32" i="40"/>
  <c r="AX30" i="40"/>
  <c r="AX28" i="40"/>
  <c r="AX26" i="40"/>
  <c r="AX24" i="40"/>
  <c r="AX22" i="40"/>
  <c r="AX20" i="40"/>
  <c r="AX18" i="40"/>
  <c r="AX210" i="39"/>
  <c r="AX208" i="39"/>
  <c r="AX206" i="39"/>
  <c r="AX204" i="39"/>
  <c r="AX202" i="39"/>
  <c r="AX200" i="39"/>
  <c r="AX198" i="39"/>
  <c r="AX196" i="39"/>
  <c r="AX194" i="39"/>
  <c r="AW54" i="39"/>
  <c r="AW98" i="39"/>
  <c r="AW142" i="39"/>
  <c r="AW186" i="39"/>
  <c r="AN54" i="39"/>
  <c r="AN98" i="39"/>
  <c r="AN142" i="39"/>
  <c r="AN186" i="39"/>
  <c r="AN52" i="39"/>
  <c r="AN96" i="39"/>
  <c r="AN140" i="39"/>
  <c r="AN184" i="39"/>
  <c r="AN50" i="39"/>
  <c r="AN94" i="39"/>
  <c r="AN138" i="39"/>
  <c r="AN182" i="39"/>
  <c r="AQ48" i="39"/>
  <c r="AQ92" i="39"/>
  <c r="AQ136" i="39"/>
  <c r="AQ180" i="39"/>
  <c r="AX166" i="39"/>
  <c r="AX164" i="39"/>
  <c r="AX162" i="39"/>
  <c r="AX160" i="39"/>
  <c r="AX158" i="39"/>
  <c r="AX156" i="39"/>
  <c r="AX154" i="39"/>
  <c r="AX152" i="39"/>
  <c r="AX150" i="39"/>
  <c r="AX122" i="39"/>
  <c r="AX120" i="39"/>
  <c r="AX118" i="39"/>
  <c r="AX116" i="39"/>
  <c r="AX114" i="39"/>
  <c r="AX112" i="39"/>
  <c r="AX110" i="39"/>
  <c r="AX108" i="39"/>
  <c r="AX106" i="39"/>
  <c r="AX78" i="39"/>
  <c r="AX76" i="39"/>
  <c r="AX74" i="39"/>
  <c r="AX72" i="39"/>
  <c r="AX70" i="39"/>
  <c r="AX68" i="39"/>
  <c r="AX66" i="39"/>
  <c r="AX64" i="39"/>
  <c r="AX62" i="39"/>
  <c r="AX34" i="39"/>
  <c r="AX32" i="39"/>
  <c r="AX30" i="39"/>
  <c r="AX28" i="39"/>
  <c r="AX26" i="39"/>
  <c r="AX24" i="39"/>
  <c r="AX22" i="39"/>
  <c r="AX20" i="39"/>
  <c r="AX18" i="39"/>
  <c r="C32" i="37"/>
  <c r="C30" i="37"/>
  <c r="C28" i="37"/>
  <c r="C26" i="37"/>
  <c r="C22" i="37"/>
  <c r="C20" i="37"/>
  <c r="C18" i="37"/>
  <c r="C16" i="37"/>
  <c r="C24" i="37"/>
  <c r="AX210" i="38"/>
  <c r="AX208" i="38"/>
  <c r="AX206" i="38"/>
  <c r="AX204" i="38"/>
  <c r="AX202" i="38"/>
  <c r="AX200" i="38"/>
  <c r="AX198" i="38"/>
  <c r="AX196" i="38"/>
  <c r="AX194" i="38"/>
  <c r="AW54" i="38"/>
  <c r="AW98" i="38"/>
  <c r="AW142" i="38"/>
  <c r="AW186" i="38"/>
  <c r="AN54" i="38"/>
  <c r="AN98" i="38"/>
  <c r="AN142" i="38"/>
  <c r="AN186" i="38"/>
  <c r="AN52" i="38"/>
  <c r="AN96" i="38"/>
  <c r="AN140" i="38"/>
  <c r="AN184" i="38"/>
  <c r="AN50" i="38"/>
  <c r="AN94" i="38"/>
  <c r="AN138" i="38"/>
  <c r="AN182" i="38"/>
  <c r="AU48" i="38"/>
  <c r="AU92" i="38"/>
  <c r="AU136" i="38"/>
  <c r="AU180" i="38"/>
  <c r="AQ48" i="38"/>
  <c r="AQ92" i="38"/>
  <c r="AQ136" i="38"/>
  <c r="AQ180" i="38"/>
  <c r="AX166" i="38"/>
  <c r="AX164" i="38"/>
  <c r="AX162" i="38"/>
  <c r="AX160" i="38"/>
  <c r="AX158" i="38"/>
  <c r="AX156" i="38"/>
  <c r="AX154" i="38"/>
  <c r="AX152" i="38"/>
  <c r="AX150" i="38"/>
  <c r="AX122" i="38"/>
  <c r="AX120" i="38"/>
  <c r="AX118" i="38"/>
  <c r="AX116" i="38"/>
  <c r="AX114" i="38"/>
  <c r="AX112" i="38"/>
  <c r="AX110" i="38"/>
  <c r="AX108" i="38"/>
  <c r="AX106" i="38"/>
  <c r="AX78" i="38"/>
  <c r="AX76" i="38"/>
  <c r="AX74" i="38"/>
  <c r="AX72" i="38"/>
  <c r="AX70" i="38"/>
  <c r="AX68" i="38"/>
  <c r="AX66" i="38"/>
  <c r="AX64" i="38"/>
  <c r="AX62" i="38"/>
  <c r="AX34" i="38"/>
  <c r="AX32" i="38"/>
  <c r="AX30" i="38"/>
  <c r="AX28" i="38"/>
  <c r="AX26" i="38"/>
  <c r="AX24" i="38"/>
  <c r="AX22" i="38"/>
  <c r="AX20" i="38"/>
  <c r="AX18" i="38"/>
  <c r="AW54" i="4"/>
  <c r="AW98" i="4"/>
  <c r="AW142" i="4"/>
  <c r="AW186" i="4"/>
  <c r="AN54" i="4"/>
  <c r="AN98" i="4"/>
  <c r="AN142" i="4"/>
  <c r="AN186" i="4"/>
  <c r="AN52" i="4"/>
  <c r="AN96" i="4"/>
  <c r="AN140" i="4"/>
  <c r="AN184" i="4"/>
  <c r="AN50" i="4"/>
  <c r="AN94" i="4"/>
  <c r="AN138" i="4"/>
  <c r="AN182" i="4"/>
  <c r="AQ48" i="4"/>
  <c r="AQ92" i="4"/>
  <c r="AQ136" i="4"/>
  <c r="AQ180" i="4"/>
  <c r="AX210" i="4"/>
  <c r="AX208" i="4"/>
  <c r="AX206" i="4"/>
  <c r="AX204" i="4"/>
  <c r="AX202" i="4"/>
  <c r="AX200" i="4"/>
  <c r="AX198" i="4"/>
  <c r="AX196" i="4"/>
  <c r="AX194" i="4"/>
  <c r="AX166" i="4"/>
  <c r="AX164" i="4"/>
  <c r="AX162" i="4"/>
  <c r="AX160" i="4"/>
  <c r="AX158" i="4"/>
  <c r="AX156" i="4"/>
  <c r="AX154" i="4"/>
  <c r="AX152" i="4"/>
  <c r="AX150" i="4"/>
  <c r="AX122" i="4"/>
  <c r="AX120" i="4"/>
  <c r="AX118" i="4"/>
  <c r="AX116" i="4"/>
  <c r="AX114" i="4"/>
  <c r="AX112" i="4"/>
  <c r="AX110" i="4"/>
  <c r="AX108" i="4"/>
  <c r="AX106" i="4"/>
  <c r="AX78" i="4"/>
  <c r="AX76" i="4"/>
  <c r="AX74" i="4"/>
  <c r="AX72" i="4"/>
  <c r="AX70" i="4"/>
  <c r="AX68" i="4"/>
  <c r="AX66" i="4"/>
  <c r="AX64" i="4"/>
  <c r="AX62" i="4"/>
  <c r="AV11" i="37"/>
  <c r="AP4" i="37"/>
  <c r="AM9" i="37"/>
  <c r="AM7" i="37"/>
  <c r="AM11" i="37"/>
  <c r="AX18" i="4"/>
  <c r="AX22" i="4"/>
  <c r="AX20" i="4"/>
  <c r="C14" i="37"/>
  <c r="AX34" i="4"/>
  <c r="AX32" i="4"/>
  <c r="AX30" i="4"/>
  <c r="AX28" i="4"/>
  <c r="AX26" i="4"/>
  <c r="AX24" i="4"/>
  <c r="AT4" i="56"/>
  <c r="AT4" i="51"/>
  <c r="AU48" i="48"/>
  <c r="AU92" i="48"/>
  <c r="AU136" i="48"/>
  <c r="AU180" i="48"/>
  <c r="AU4" i="47"/>
  <c r="AU48" i="47"/>
  <c r="AU92" i="47"/>
  <c r="AU136" i="47"/>
  <c r="AU180" i="47"/>
  <c r="AT4" i="46"/>
  <c r="AU4" i="45"/>
  <c r="AU48" i="45"/>
  <c r="AU92" i="45"/>
  <c r="AU136" i="45"/>
  <c r="AU180" i="45"/>
  <c r="AU4" i="44"/>
  <c r="AU48" i="44"/>
  <c r="AU92" i="44"/>
  <c r="AU136" i="44"/>
  <c r="AU180" i="44"/>
  <c r="AU4" i="43"/>
  <c r="AU48" i="43"/>
  <c r="AU92" i="43"/>
  <c r="AU136" i="43"/>
  <c r="AU180" i="43"/>
  <c r="AU4" i="42"/>
  <c r="AU48" i="42"/>
  <c r="AU92" i="42"/>
  <c r="AU136" i="42"/>
  <c r="AU180" i="42"/>
  <c r="AT4" i="41"/>
  <c r="AU4" i="40"/>
  <c r="AU48" i="40"/>
  <c r="AU92" i="40"/>
  <c r="AU136" i="40"/>
  <c r="AU180" i="40"/>
  <c r="AU4" i="39"/>
  <c r="AU48" i="39"/>
  <c r="AU92" i="39"/>
  <c r="AU136" i="39"/>
  <c r="AU180" i="39"/>
  <c r="AU48" i="4"/>
  <c r="AU92" i="4"/>
  <c r="AU136" i="4"/>
  <c r="AU180" i="4"/>
  <c r="AT4" i="37"/>
</calcChain>
</file>

<file path=xl/sharedStrings.xml><?xml version="1.0" encoding="utf-8"?>
<sst xmlns="http://schemas.openxmlformats.org/spreadsheetml/2006/main" count="5935" uniqueCount="183">
  <si>
    <t>№1</t>
    <phoneticPr fontId="2"/>
  </si>
  <si>
    <t>締分</t>
    <rPh sb="0" eb="1">
      <t>シ</t>
    </rPh>
    <rPh sb="1" eb="2">
      <t>ブン</t>
    </rPh>
    <phoneticPr fontId="2"/>
  </si>
  <si>
    <t>年</t>
    <rPh sb="0" eb="1">
      <t>ネン</t>
    </rPh>
    <phoneticPr fontId="2"/>
  </si>
  <si>
    <t>工　事　別　請　求　書</t>
    <rPh sb="0" eb="1">
      <t>コウ</t>
    </rPh>
    <rPh sb="2" eb="3">
      <t>コト</t>
    </rPh>
    <rPh sb="4" eb="5">
      <t>ベツ</t>
    </rPh>
    <rPh sb="6" eb="7">
      <t>ショウ</t>
    </rPh>
    <rPh sb="8" eb="9">
      <t>モトム</t>
    </rPh>
    <rPh sb="10" eb="11">
      <t>ショ</t>
    </rPh>
    <phoneticPr fontId="2"/>
  </si>
  <si>
    <t>株式会社 町田工務店　御中</t>
    <rPh sb="0" eb="4">
      <t>カブシキガイシャ</t>
    </rPh>
    <rPh sb="5" eb="7">
      <t>マチダ</t>
    </rPh>
    <rPh sb="7" eb="10">
      <t>コウムテン</t>
    </rPh>
    <rPh sb="11" eb="13">
      <t>オンチュウ</t>
    </rPh>
    <phoneticPr fontId="2"/>
  </si>
  <si>
    <t>住所</t>
    <rPh sb="0" eb="2">
      <t>ジュウショ</t>
    </rPh>
    <phoneticPr fontId="2"/>
  </si>
  <si>
    <t>会社名</t>
    <rPh sb="0" eb="3">
      <t>カイシャメイ</t>
    </rPh>
    <phoneticPr fontId="2"/>
  </si>
  <si>
    <t>※弊社使用欄</t>
    <rPh sb="1" eb="3">
      <t>ヘイシャ</t>
    </rPh>
    <rPh sb="3" eb="5">
      <t>シヨウ</t>
    </rPh>
    <rPh sb="5" eb="6">
      <t>ラン</t>
    </rPh>
    <phoneticPr fontId="2"/>
  </si>
  <si>
    <t>印</t>
    <rPh sb="0" eb="1">
      <t>イン</t>
    </rPh>
    <phoneticPr fontId="2"/>
  </si>
  <si>
    <t>号地又は施主様名</t>
    <rPh sb="0" eb="2">
      <t>ゴウチ</t>
    </rPh>
    <rPh sb="2" eb="3">
      <t>マタ</t>
    </rPh>
    <rPh sb="4" eb="7">
      <t>セシュサマ</t>
    </rPh>
    <rPh sb="7" eb="8">
      <t>メイ</t>
    </rPh>
    <phoneticPr fontId="2"/>
  </si>
  <si>
    <t>請求済</t>
    <rPh sb="0" eb="2">
      <t>セイキュウ</t>
    </rPh>
    <rPh sb="2" eb="3">
      <t>ズ</t>
    </rPh>
    <phoneticPr fontId="2"/>
  </si>
  <si>
    <t>請求予定</t>
    <rPh sb="0" eb="2">
      <t>セイキュウ</t>
    </rPh>
    <rPh sb="2" eb="4">
      <t>ヨテイ</t>
    </rPh>
    <phoneticPr fontId="2"/>
  </si>
  <si>
    <t>日付</t>
    <rPh sb="0" eb="1">
      <t>ヒ</t>
    </rPh>
    <rPh sb="1" eb="2">
      <t>ヅ</t>
    </rPh>
    <phoneticPr fontId="2"/>
  </si>
  <si>
    <t>数量</t>
    <rPh sb="0" eb="2">
      <t>スウリョウ</t>
    </rPh>
    <phoneticPr fontId="2"/>
  </si>
  <si>
    <t>単位</t>
    <rPh sb="0" eb="2">
      <t>タンイ</t>
    </rPh>
    <phoneticPr fontId="2"/>
  </si>
  <si>
    <t>担当</t>
    <rPh sb="0" eb="2">
      <t>タントウ</t>
    </rPh>
    <phoneticPr fontId="2"/>
  </si>
  <si>
    <t>月</t>
    <rPh sb="0" eb="1">
      <t>ガツ</t>
    </rPh>
    <phoneticPr fontId="2"/>
  </si>
  <si>
    <t>計</t>
    <rPh sb="0" eb="1">
      <t>ケイ</t>
    </rPh>
    <phoneticPr fontId="2"/>
  </si>
  <si>
    <t>単　価</t>
    <rPh sb="0" eb="1">
      <t>タン</t>
    </rPh>
    <rPh sb="2" eb="3">
      <t>アタイ</t>
    </rPh>
    <phoneticPr fontId="2"/>
  </si>
  <si>
    <t>備　　考</t>
    <rPh sb="0" eb="1">
      <t>ビ</t>
    </rPh>
    <rPh sb="3" eb="4">
      <t>コウ</t>
    </rPh>
    <phoneticPr fontId="2"/>
  </si>
  <si>
    <t>※現場毎に請求内容を工事別請求書1枚にまとめてください。</t>
    <rPh sb="1" eb="3">
      <t>ゲンバ</t>
    </rPh>
    <rPh sb="3" eb="4">
      <t>ゴト</t>
    </rPh>
    <rPh sb="5" eb="7">
      <t>セイキュウ</t>
    </rPh>
    <rPh sb="7" eb="9">
      <t>ナイヨウ</t>
    </rPh>
    <rPh sb="10" eb="12">
      <t>コウジ</t>
    </rPh>
    <rPh sb="12" eb="13">
      <t>ベツ</t>
    </rPh>
    <rPh sb="13" eb="16">
      <t>セイキュウショ</t>
    </rPh>
    <rPh sb="17" eb="18">
      <t>マイ</t>
    </rPh>
    <phoneticPr fontId="2"/>
  </si>
  <si>
    <t>総　合　請　求　書</t>
    <rPh sb="0" eb="1">
      <t>ソウ</t>
    </rPh>
    <rPh sb="2" eb="3">
      <t>ゴウ</t>
    </rPh>
    <rPh sb="4" eb="5">
      <t>ショウ</t>
    </rPh>
    <rPh sb="6" eb="7">
      <t>モトム</t>
    </rPh>
    <rPh sb="8" eb="9">
      <t>ショ</t>
    </rPh>
    <phoneticPr fontId="2"/>
  </si>
  <si>
    <t>株式会社　町田工務店 御中</t>
    <rPh sb="0" eb="2">
      <t>カブシキ</t>
    </rPh>
    <rPh sb="2" eb="4">
      <t>ガイシャ</t>
    </rPh>
    <rPh sb="5" eb="7">
      <t>マチダ</t>
    </rPh>
    <rPh sb="7" eb="10">
      <t>コウムテン</t>
    </rPh>
    <rPh sb="11" eb="13">
      <t>オンチュウ</t>
    </rPh>
    <phoneticPr fontId="2"/>
  </si>
  <si>
    <t>現　場　名</t>
    <rPh sb="0" eb="1">
      <t>ゲン</t>
    </rPh>
    <rPh sb="2" eb="3">
      <t>バ</t>
    </rPh>
    <rPh sb="4" eb="5">
      <t>メイ</t>
    </rPh>
    <phoneticPr fontId="2"/>
  </si>
  <si>
    <t>社長</t>
    <rPh sb="0" eb="2">
      <t>シャチョウ</t>
    </rPh>
    <phoneticPr fontId="2"/>
  </si>
  <si>
    <t>日締分</t>
    <rPh sb="0" eb="1">
      <t>ヒ</t>
    </rPh>
    <rPh sb="1" eb="2">
      <t>シ</t>
    </rPh>
    <rPh sb="2" eb="3">
      <t>ブン</t>
    </rPh>
    <phoneticPr fontId="2"/>
  </si>
  <si>
    <t>月</t>
    <rPh sb="0" eb="1">
      <t>ツキ</t>
    </rPh>
    <phoneticPr fontId="2"/>
  </si>
  <si>
    <t>検　印</t>
    <rPh sb="0" eb="1">
      <t>ケン</t>
    </rPh>
    <rPh sb="2" eb="3">
      <t>イン</t>
    </rPh>
    <phoneticPr fontId="2"/>
  </si>
  <si>
    <t>(内消費税</t>
  </si>
  <si>
    <t>）</t>
    <phoneticPr fontId="2"/>
  </si>
  <si>
    <t>※請求書は毎月20日締切 25日必着にて翌月末日払とする</t>
  </si>
  <si>
    <t>(税込）</t>
  </si>
  <si>
    <t>総　　合　　請　　求　　額</t>
    <rPh sb="0" eb="1">
      <t>ソウ</t>
    </rPh>
    <rPh sb="3" eb="4">
      <t>ゴウ</t>
    </rPh>
    <rPh sb="6" eb="7">
      <t>ショウ</t>
    </rPh>
    <rPh sb="9" eb="10">
      <t>モトム</t>
    </rPh>
    <rPh sb="12" eb="13">
      <t>ガク</t>
    </rPh>
    <phoneticPr fontId="2"/>
  </si>
  <si>
    <t>※消費税率に関しては、各工事別請求書に記載しています。</t>
    <rPh sb="1" eb="4">
      <t>ショウヒゼイ</t>
    </rPh>
    <rPh sb="4" eb="5">
      <t>リツ</t>
    </rPh>
    <rPh sb="6" eb="7">
      <t>カン</t>
    </rPh>
    <rPh sb="11" eb="12">
      <t>カク</t>
    </rPh>
    <rPh sb="12" eb="14">
      <t>コウジ</t>
    </rPh>
    <rPh sb="14" eb="15">
      <t>ベツ</t>
    </rPh>
    <rPh sb="15" eb="18">
      <t>セイキュウショ</t>
    </rPh>
    <rPh sb="19" eb="21">
      <t>キサイ</t>
    </rPh>
    <phoneticPr fontId="2"/>
  </si>
  <si>
    <t>T E L</t>
    <phoneticPr fontId="2"/>
  </si>
  <si>
    <t>日</t>
    <rPh sb="0" eb="1">
      <t>ヒ</t>
    </rPh>
    <phoneticPr fontId="2"/>
  </si>
  <si>
    <t>様邸</t>
    <rPh sb="0" eb="1">
      <t>サマ</t>
    </rPh>
    <rPh sb="1" eb="2">
      <t>テイ</t>
    </rPh>
    <phoneticPr fontId="2"/>
  </si>
  <si>
    <t>号地</t>
    <rPh sb="0" eb="2">
      <t>ゴウチ</t>
    </rPh>
    <phoneticPr fontId="2"/>
  </si>
  <si>
    <t>弊社依頼者名</t>
    <rPh sb="0" eb="2">
      <t>ヘイシャ</t>
    </rPh>
    <rPh sb="2" eb="4">
      <t>イライ</t>
    </rPh>
    <rPh sb="4" eb="5">
      <t>シャ</t>
    </rPh>
    <rPh sb="5" eb="6">
      <t>メイ</t>
    </rPh>
    <phoneticPr fontId="2"/>
  </si>
  <si>
    <t>その他</t>
    <rPh sb="2" eb="3">
      <t>タ</t>
    </rPh>
    <phoneticPr fontId="2"/>
  </si>
  <si>
    <t>（</t>
    <phoneticPr fontId="2"/>
  </si>
  <si>
    <t>経理</t>
    <rPh sb="0" eb="2">
      <t>ケイリ</t>
    </rPh>
    <phoneticPr fontId="2"/>
  </si>
  <si>
    <t>現 場 名  住所（市区町村）</t>
    <rPh sb="0" eb="1">
      <t>ゲン</t>
    </rPh>
    <rPh sb="2" eb="3">
      <t>バ</t>
    </rPh>
    <rPh sb="4" eb="5">
      <t>メイ</t>
    </rPh>
    <rPh sb="7" eb="9">
      <t>ジュウショ</t>
    </rPh>
    <rPh sb="10" eb="12">
      <t>シク</t>
    </rPh>
    <rPh sb="12" eb="14">
      <t>チョウソン</t>
    </rPh>
    <phoneticPr fontId="2"/>
  </si>
  <si>
    <t>％</t>
    <phoneticPr fontId="2"/>
  </si>
  <si>
    <t>（内消費税</t>
    <rPh sb="1" eb="2">
      <t>ウチ</t>
    </rPh>
    <rPh sb="2" eb="5">
      <t>ショウヒゼイ</t>
    </rPh>
    <phoneticPr fontId="2"/>
  </si>
  <si>
    <t>）</t>
    <phoneticPr fontId="2"/>
  </si>
  <si>
    <t>請負残金</t>
    <rPh sb="0" eb="2">
      <t>ウケオイ</t>
    </rPh>
    <rPh sb="2" eb="4">
      <t>ザンキン</t>
    </rPh>
    <phoneticPr fontId="2"/>
  </si>
  <si>
    <t>備　考</t>
    <rPh sb="0" eb="1">
      <t>ビ</t>
    </rPh>
    <rPh sb="2" eb="3">
      <t>コウ</t>
    </rPh>
    <phoneticPr fontId="2"/>
  </si>
  <si>
    <t>請　求　金　額　（税込）</t>
    <rPh sb="0" eb="1">
      <t>ショウ</t>
    </rPh>
    <rPh sb="2" eb="3">
      <t>モトム</t>
    </rPh>
    <rPh sb="4" eb="5">
      <t>キン</t>
    </rPh>
    <rPh sb="6" eb="7">
      <t>ガク</t>
    </rPh>
    <rPh sb="9" eb="11">
      <t>ゼイコミ</t>
    </rPh>
    <phoneticPr fontId="2"/>
  </si>
  <si>
    <t>税　率</t>
    <rPh sb="0" eb="1">
      <t>ゼイ</t>
    </rPh>
    <rPh sb="2" eb="3">
      <t>リツ</t>
    </rPh>
    <phoneticPr fontId="2"/>
  </si>
  <si>
    <t>金　額</t>
    <rPh sb="0" eb="1">
      <t>キン</t>
    </rPh>
    <rPh sb="2" eb="3">
      <t>ガク</t>
    </rPh>
    <phoneticPr fontId="2"/>
  </si>
  <si>
    <t>請負金額</t>
    <rPh sb="0" eb="4">
      <t>ウケオイキンガク</t>
    </rPh>
    <phoneticPr fontId="2"/>
  </si>
  <si>
    <t>品　　名　・　作　業　名</t>
    <rPh sb="0" eb="1">
      <t>ヒン</t>
    </rPh>
    <rPh sb="3" eb="4">
      <t>メイ</t>
    </rPh>
    <rPh sb="7" eb="8">
      <t>サク</t>
    </rPh>
    <rPh sb="9" eb="10">
      <t>ギョウ</t>
    </rPh>
    <rPh sb="11" eb="12">
      <t>メイ</t>
    </rPh>
    <phoneticPr fontId="2"/>
  </si>
  <si>
    <t>/　F A X</t>
    <phoneticPr fontId="2"/>
  </si>
  <si>
    <t>※弊社依頼者名には㈱町田工務店の担当者名を記入してください。</t>
    <rPh sb="1" eb="3">
      <t>ヘイシャ</t>
    </rPh>
    <rPh sb="3" eb="5">
      <t>イライ</t>
    </rPh>
    <rPh sb="5" eb="6">
      <t>シャ</t>
    </rPh>
    <rPh sb="6" eb="7">
      <t>メイ</t>
    </rPh>
    <rPh sb="10" eb="12">
      <t>マチダ</t>
    </rPh>
    <rPh sb="12" eb="15">
      <t>コウムテン</t>
    </rPh>
    <rPh sb="16" eb="19">
      <t>タントウシャ</t>
    </rPh>
    <rPh sb="19" eb="20">
      <t>メイ</t>
    </rPh>
    <rPh sb="21" eb="23">
      <t>キニュウ</t>
    </rPh>
    <phoneticPr fontId="2"/>
  </si>
  <si>
    <t>№1</t>
    <phoneticPr fontId="2"/>
  </si>
  <si>
    <t>住所</t>
    <rPh sb="0" eb="2">
      <t>ジュウショ</t>
    </rPh>
    <phoneticPr fontId="2"/>
  </si>
  <si>
    <t>会社名</t>
    <rPh sb="0" eb="3">
      <t>カイシャメイ</t>
    </rPh>
    <phoneticPr fontId="2"/>
  </si>
  <si>
    <t>ＴＥＬ</t>
    <phoneticPr fontId="2"/>
  </si>
  <si>
    <t>/ ＦＡＸ</t>
    <phoneticPr fontId="2"/>
  </si>
  <si>
    <t>印</t>
    <rPh sb="0" eb="1">
      <t>イン</t>
    </rPh>
    <phoneticPr fontId="2"/>
  </si>
  <si>
    <t>　</t>
    <phoneticPr fontId="2"/>
  </si>
  <si>
    <t xml:space="preserve"> </t>
    <phoneticPr fontId="2"/>
  </si>
  <si>
    <t>№2</t>
    <phoneticPr fontId="2"/>
  </si>
  <si>
    <t>№3</t>
    <phoneticPr fontId="2"/>
  </si>
  <si>
    <t>№4</t>
    <phoneticPr fontId="2"/>
  </si>
  <si>
    <t>※全て税込表示にて記入お願いいたします。</t>
    <rPh sb="1" eb="2">
      <t>スベ</t>
    </rPh>
    <rPh sb="3" eb="5">
      <t>ゼイコミ</t>
    </rPh>
    <rPh sb="5" eb="7">
      <t>ヒョウジ</t>
    </rPh>
    <rPh sb="9" eb="11">
      <t>キニュウ</t>
    </rPh>
    <rPh sb="12" eb="13">
      <t>ネガ</t>
    </rPh>
    <phoneticPr fontId="2"/>
  </si>
  <si>
    <t>　</t>
    <phoneticPr fontId="2"/>
  </si>
  <si>
    <t>№5</t>
    <phoneticPr fontId="2"/>
  </si>
  <si>
    <t>№6</t>
    <phoneticPr fontId="2"/>
  </si>
  <si>
    <t>№7</t>
    <phoneticPr fontId="2"/>
  </si>
  <si>
    <t>№8</t>
    <phoneticPr fontId="2"/>
  </si>
  <si>
    <t>№9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</si>
  <si>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</si>
  <si>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</si>
  <si>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</si>
  <si>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</si>
  <si>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</si>
  <si>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</si>
  <si>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</si>
  <si>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</si>
  <si>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</si>
  <si>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</si>
  <si>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</si>
  <si>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№25</t>
    <phoneticPr fontId="2"/>
  </si>
  <si>
    <t>№26</t>
    <phoneticPr fontId="2"/>
  </si>
  <si>
    <t>№28</t>
    <phoneticPr fontId="2"/>
  </si>
  <si>
    <t>№29</t>
    <phoneticPr fontId="2"/>
  </si>
  <si>
    <t>№21</t>
    <phoneticPr fontId="2"/>
  </si>
  <si>
    <t>№22</t>
    <phoneticPr fontId="2"/>
  </si>
  <si>
    <t>№23</t>
    <phoneticPr fontId="2"/>
  </si>
  <si>
    <t>№24</t>
    <phoneticPr fontId="2"/>
  </si>
  <si>
    <t>№27</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</si>
  <si>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</si>
  <si>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</si>
  <si>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</si>
  <si>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</si>
  <si>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</si>
  <si>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</si>
  <si>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</si>
  <si>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</si>
  <si>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</si>
  <si>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</si>
  <si>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</si>
  <si>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</si>
  <si>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</si>
  <si>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</si>
  <si>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</si>
  <si>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</si>
  <si>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</si>
  <si>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</si>
  <si>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№48</t>
    <phoneticPr fontId="2"/>
  </si>
  <si>
    <t>№49</t>
    <phoneticPr fontId="2"/>
  </si>
  <si>
    <t>№50</t>
    <phoneticPr fontId="2"/>
  </si>
  <si>
    <t>№51</t>
    <phoneticPr fontId="2"/>
  </si>
  <si>
    <t>№52</t>
    <phoneticPr fontId="2"/>
  </si>
  <si>
    <t>№53</t>
    <phoneticPr fontId="2"/>
  </si>
  <si>
    <t>№54</t>
    <phoneticPr fontId="2"/>
  </si>
  <si>
    <t>№55</t>
    <phoneticPr fontId="2"/>
  </si>
  <si>
    <t>№56</t>
    <phoneticPr fontId="2"/>
  </si>
  <si>
    <t>№57</t>
    <phoneticPr fontId="2"/>
  </si>
  <si>
    <t>№58</t>
    <phoneticPr fontId="2"/>
  </si>
  <si>
    <t>№59</t>
    <phoneticPr fontId="2"/>
  </si>
  <si>
    <t>№60</t>
    <phoneticPr fontId="2"/>
  </si>
  <si>
    <t>№61</t>
    <phoneticPr fontId="2"/>
  </si>
  <si>
    <t>№62</t>
    <phoneticPr fontId="2"/>
  </si>
  <si>
    <t>№63</t>
    <phoneticPr fontId="2"/>
  </si>
  <si>
    <t>№64</t>
    <phoneticPr fontId="2"/>
  </si>
  <si>
    <t>№65</t>
    <phoneticPr fontId="2"/>
  </si>
  <si>
    <t>№66</t>
    <phoneticPr fontId="2"/>
  </si>
  <si>
    <t>№67</t>
    <phoneticPr fontId="2"/>
  </si>
  <si>
    <t>№68</t>
    <phoneticPr fontId="2"/>
  </si>
  <si>
    <t>№69</t>
    <phoneticPr fontId="2"/>
  </si>
  <si>
    <t>№70</t>
    <phoneticPr fontId="2"/>
  </si>
  <si>
    <t>№71</t>
    <phoneticPr fontId="2"/>
  </si>
  <si>
    <t>№72</t>
    <phoneticPr fontId="2"/>
  </si>
  <si>
    <t>№73</t>
    <phoneticPr fontId="2"/>
  </si>
  <si>
    <t>№74</t>
    <phoneticPr fontId="2"/>
  </si>
  <si>
    <t>№75</t>
    <phoneticPr fontId="2"/>
  </si>
  <si>
    <t>№76</t>
    <phoneticPr fontId="2"/>
  </si>
  <si>
    <t>№77</t>
    <phoneticPr fontId="2"/>
  </si>
  <si>
    <t>№78</t>
    <phoneticPr fontId="2"/>
  </si>
  <si>
    <t>№79</t>
    <phoneticPr fontId="2"/>
  </si>
  <si>
    <t>№80</t>
    <phoneticPr fontId="2"/>
  </si>
  <si>
    <t>№81</t>
    <phoneticPr fontId="2"/>
  </si>
  <si>
    <t>№82</t>
    <phoneticPr fontId="2"/>
  </si>
  <si>
    <t>№83</t>
    <phoneticPr fontId="2"/>
  </si>
  <si>
    <t>№84</t>
    <phoneticPr fontId="2"/>
  </si>
  <si>
    <t>№85</t>
    <phoneticPr fontId="2"/>
  </si>
  <si>
    <t>№86</t>
    <phoneticPr fontId="2"/>
  </si>
  <si>
    <t>№87</t>
    <phoneticPr fontId="2"/>
  </si>
  <si>
    <t>№88</t>
    <phoneticPr fontId="2"/>
  </si>
  <si>
    <t>№89</t>
    <phoneticPr fontId="2"/>
  </si>
  <si>
    <t>№90</t>
    <phoneticPr fontId="2"/>
  </si>
  <si>
    <t>№91</t>
    <phoneticPr fontId="2"/>
  </si>
  <si>
    <t>№92</t>
    <phoneticPr fontId="2"/>
  </si>
  <si>
    <t>№93</t>
    <phoneticPr fontId="2"/>
  </si>
  <si>
    <t>№94</t>
    <phoneticPr fontId="2"/>
  </si>
  <si>
    <t>№95</t>
    <phoneticPr fontId="2"/>
  </si>
  <si>
    <t>№96</t>
    <phoneticPr fontId="2"/>
  </si>
  <si>
    <t>№97</t>
    <phoneticPr fontId="2"/>
  </si>
  <si>
    <t>№98</t>
    <phoneticPr fontId="2"/>
  </si>
  <si>
    <t>№99</t>
    <phoneticPr fontId="2"/>
  </si>
  <si>
    <t>№100</t>
    <phoneticPr fontId="2"/>
  </si>
  <si>
    <t>式</t>
    <rPh sb="0" eb="1">
      <t>シキ</t>
    </rPh>
    <phoneticPr fontId="2"/>
  </si>
  <si>
    <t>ｍ</t>
    <phoneticPr fontId="2"/>
  </si>
  <si>
    <t>㎡</t>
    <phoneticPr fontId="2"/>
  </si>
  <si>
    <t>㎥</t>
    <phoneticPr fontId="2"/>
  </si>
  <si>
    <t>坪</t>
    <rPh sb="0" eb="1">
      <t>ツボ</t>
    </rPh>
    <phoneticPr fontId="2"/>
  </si>
  <si>
    <t>本</t>
    <rPh sb="0" eb="1">
      <t>ホン</t>
    </rPh>
    <phoneticPr fontId="2"/>
  </si>
  <si>
    <t>人工</t>
    <rPh sb="0" eb="2">
      <t>ジンコウ</t>
    </rPh>
    <phoneticPr fontId="2"/>
  </si>
  <si>
    <t>組</t>
    <rPh sb="0" eb="1">
      <t>クミ</t>
    </rPh>
    <phoneticPr fontId="2"/>
  </si>
  <si>
    <t>個</t>
    <rPh sb="0" eb="1">
      <t>コ</t>
    </rPh>
    <phoneticPr fontId="2"/>
  </si>
  <si>
    <t>台</t>
    <rPh sb="0" eb="1">
      <t>ダイ</t>
    </rPh>
    <phoneticPr fontId="2"/>
  </si>
  <si>
    <t>ｹ</t>
    <phoneticPr fontId="2"/>
  </si>
  <si>
    <t>ヶ所</t>
    <rPh sb="1" eb="2">
      <t>ショ</t>
    </rPh>
    <phoneticPr fontId="2"/>
  </si>
  <si>
    <t>枚</t>
    <rPh sb="0" eb="1">
      <t>マイ</t>
    </rPh>
    <phoneticPr fontId="2"/>
  </si>
  <si>
    <t>ｋｇ</t>
    <phoneticPr fontId="2"/>
  </si>
  <si>
    <t>請求金額 （税込）</t>
    <rPh sb="0" eb="1">
      <t>ショウ</t>
    </rPh>
    <rPh sb="1" eb="2">
      <t>モトム</t>
    </rPh>
    <rPh sb="2" eb="3">
      <t>キン</t>
    </rPh>
    <rPh sb="3" eb="4">
      <t>ガク</t>
    </rPh>
    <rPh sb="6" eb="8">
      <t>ゼイコミ</t>
    </rPh>
    <phoneticPr fontId="2"/>
  </si>
  <si>
    <t xml:space="preserve"> </t>
    <phoneticPr fontId="2"/>
  </si>
  <si>
    <t>　</t>
    <phoneticPr fontId="2"/>
  </si>
  <si>
    <t>既請求金額</t>
    <rPh sb="0" eb="1">
      <t>キ</t>
    </rPh>
    <rPh sb="1" eb="3">
      <t>セイキュウ</t>
    </rPh>
    <rPh sb="3" eb="5">
      <t>キンガク</t>
    </rPh>
    <phoneticPr fontId="2"/>
  </si>
  <si>
    <t>弊社依頼社名</t>
    <rPh sb="0" eb="2">
      <t>ヘイシャ</t>
    </rPh>
    <rPh sb="2" eb="4">
      <t>イライ</t>
    </rPh>
    <rPh sb="4" eb="5">
      <t>シャ</t>
    </rPh>
    <rPh sb="5" eb="6">
      <t>メイ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</si>
</sst>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176" formatCode="m/d;@"/>
    <numFmt numFmtId="177" formatCode="0;0;;@"/>
    <numFmt numFmtId="178" formatCode="#;\-#;&quot;&quot;;@"/>
  </numFmts>
  <fonts count="39"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5"/>
      <color theme="3"/>
      <name val="ＭＳ Ｐゴシック"/>
      <family val="2"/>
      <charset val="128"/>
      <scheme val="minor"/>
    </font>
    <font>
      <b/>
      <sz val="11"/>
      <color theme="3"/>
      <name val="ＭＳ Ｐゴシック"/>
      <family val="2"/>
      <charset val="128"/>
      <scheme val="minor"/>
    </font>
    <font>
      <sz val="11"/>
      <color theme="1"/>
      <name val="ＭＳ 明朝"/>
      <family val="1"/>
      <charset val="128"/>
    </font>
    <font>
      <sz val="24"/>
      <color theme="1"/>
      <name val="ＭＳ 明朝"/>
      <family val="1"/>
      <charset val="128"/>
    </font>
    <font>
      <b/>
      <sz val="18"/>
      <name val="ＭＳ 明朝"/>
      <family val="1"/>
      <charset val="128"/>
    </font>
    <font>
      <b/>
      <sz val="14"/>
      <color theme="1"/>
      <name val="ＭＳ 明朝"/>
      <family val="1"/>
      <charset val="128"/>
    </font>
    <font>
      <sz val="13"/>
      <color theme="1"/>
      <name val="ＭＳ 明朝"/>
      <family val="1"/>
      <charset val="128"/>
    </font>
    <font>
      <sz val="14"/>
      <color theme="1"/>
      <name val="ＭＳ 明朝"/>
      <family val="1"/>
      <charset val="128"/>
    </font>
    <font>
      <sz val="10"/>
      <color theme="0"/>
      <name val="ＭＳ 明朝"/>
      <family val="1"/>
      <charset val="128"/>
    </font>
    <font>
      <b/>
      <sz val="11"/>
      <color theme="1"/>
      <name val="ＭＳ 明朝"/>
      <family val="1"/>
      <charset val="128"/>
    </font>
    <font>
      <sz val="18"/>
      <color theme="1"/>
      <name val="ＭＳ 明朝"/>
      <family val="1"/>
      <charset val="128"/>
    </font>
    <font>
      <sz val="12"/>
      <color theme="1"/>
      <name val="ＭＳ 明朝"/>
      <family val="1"/>
      <charset val="128"/>
    </font>
    <font>
      <sz val="8"/>
      <color theme="1"/>
      <name val="ＭＳ 明朝"/>
      <family val="1"/>
      <charset val="128"/>
    </font>
    <font>
      <sz val="22"/>
      <color theme="1"/>
      <name val="ＭＳ 明朝"/>
      <family val="1"/>
      <charset val="128"/>
    </font>
    <font>
      <sz val="10"/>
      <color theme="1"/>
      <name val="ＭＳ 明朝"/>
      <family val="1"/>
      <charset val="128"/>
    </font>
    <font>
      <sz val="6"/>
      <color theme="1"/>
      <name val="ＭＳ 明朝"/>
      <family val="1"/>
      <charset val="128"/>
    </font>
    <font>
      <sz val="11"/>
      <color theme="0"/>
      <name val="ＭＳ 明朝"/>
      <family val="1"/>
      <charset val="128"/>
    </font>
    <font>
      <b/>
      <sz val="10"/>
      <color theme="4" tint="-0.249977111117893"/>
      <name val="ＭＳ 明朝"/>
      <family val="1"/>
      <charset val="128"/>
    </font>
    <font>
      <sz val="10"/>
      <color theme="3"/>
      <name val="ＭＳ 明朝"/>
      <family val="1"/>
      <charset val="128"/>
    </font>
    <font>
      <sz val="12"/>
      <color theme="3"/>
      <name val="ＭＳ 明朝"/>
      <family val="1"/>
      <charset val="128"/>
    </font>
    <font>
      <sz val="9"/>
      <color theme="1"/>
      <name val="ＭＳ 明朝"/>
      <family val="1"/>
      <charset val="128"/>
    </font>
    <font>
      <b/>
      <sz val="18"/>
      <color theme="1"/>
      <name val="ＭＳ 明朝"/>
      <family val="1"/>
      <charset val="128"/>
    </font>
    <font>
      <sz val="20"/>
      <color theme="1"/>
      <name val="ＭＳ 明朝"/>
      <family val="1"/>
      <charset val="128"/>
    </font>
    <font>
      <b/>
      <sz val="11"/>
      <color theme="0"/>
      <name val="ＭＳ 明朝"/>
      <family val="1"/>
      <charset val="128"/>
    </font>
    <font>
      <sz val="9"/>
      <color theme="3"/>
      <name val="ＭＳ 明朝"/>
      <family val="1"/>
      <charset val="128"/>
    </font>
    <font>
      <sz val="11"/>
      <color theme="3"/>
      <name val="ＭＳ 明朝"/>
      <family val="1"/>
      <charset val="128"/>
    </font>
    <font>
      <sz val="11"/>
      <color theme="0"/>
      <name val="ＭＳ Ｐ明朝"/>
      <family val="1"/>
      <charset val="128"/>
    </font>
    <font>
      <b/>
      <sz val="11"/>
      <color theme="0"/>
      <name val="ＭＳ Ｐ明朝"/>
      <family val="1"/>
      <charset val="128"/>
    </font>
    <font>
      <sz val="11"/>
      <name val="ＭＳ Ｐ明朝"/>
      <family val="1"/>
      <charset val="128"/>
    </font>
    <font>
      <b/>
      <sz val="18"/>
      <name val="ＭＳ Ｐ明朝"/>
      <family val="1"/>
      <charset val="128"/>
    </font>
    <font>
      <sz val="20"/>
      <name val="ＭＳ Ｐ明朝"/>
      <family val="1"/>
      <charset val="128"/>
    </font>
    <font>
      <sz val="14"/>
      <name val="ＭＳ Ｐ明朝"/>
      <family val="1"/>
      <charset val="128"/>
    </font>
    <font>
      <sz val="8"/>
      <name val="ＭＳ Ｐ明朝"/>
      <family val="1"/>
      <charset val="128"/>
    </font>
    <font>
      <sz val="9"/>
      <name val="ＭＳ Ｐ明朝"/>
      <family val="1"/>
      <charset val="128"/>
    </font>
    <font>
      <sz val="10"/>
      <name val="ＭＳ Ｐ明朝"/>
      <family val="1"/>
      <charset val="128"/>
    </font>
    <font>
      <sz val="18"/>
      <name val="ＭＳ Ｐ明朝"/>
      <family val="1"/>
      <charset val="128"/>
    </font>
  </fonts>
  <fills count="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24994659260841701"/>
        <bgColor theme="0" tint="-0.14990691854609822"/>
      </patternFill>
    </fill>
    <fill>
      <patternFill patternType="solid">
        <fgColor theme="4" tint="-0.24994659260841701"/>
        <bgColor indexed="64"/>
      </patternFill>
    </fill>
  </fills>
  <borders count="108">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right/>
      <top style="hair">
        <color auto="1"/>
      </top>
      <bottom/>
      <diagonal/>
    </border>
    <border>
      <left/>
      <right/>
      <top/>
      <bottom style="thick">
        <color theme="4"/>
      </bottom>
      <diagonal/>
    </border>
    <border>
      <left/>
      <right/>
      <top/>
      <bottom style="medium">
        <color theme="4" tint="0.39997558519241921"/>
      </bottom>
      <diagonal/>
    </border>
    <border>
      <left/>
      <right style="double">
        <color theme="4"/>
      </right>
      <top/>
      <bottom style="thick">
        <color theme="4"/>
      </bottom>
      <diagonal/>
    </border>
    <border>
      <left style="thin">
        <color auto="1"/>
      </left>
      <right/>
      <top style="thick">
        <color theme="4" tint="-0.24994659260841701"/>
      </top>
      <bottom style="hair">
        <color auto="1"/>
      </bottom>
      <diagonal/>
    </border>
    <border>
      <left/>
      <right/>
      <top style="thick">
        <color theme="4" tint="-0.24994659260841701"/>
      </top>
      <bottom style="hair">
        <color auto="1"/>
      </bottom>
      <diagonal/>
    </border>
    <border>
      <left/>
      <right style="thin">
        <color auto="1"/>
      </right>
      <top style="thick">
        <color theme="4" tint="-0.24994659260841701"/>
      </top>
      <bottom style="hair">
        <color auto="1"/>
      </bottom>
      <diagonal/>
    </border>
    <border>
      <left style="thin">
        <color auto="1"/>
      </left>
      <right/>
      <top/>
      <bottom style="thick">
        <color theme="4" tint="-0.24994659260841701"/>
      </bottom>
      <diagonal/>
    </border>
    <border>
      <left/>
      <right/>
      <top/>
      <bottom style="thick">
        <color theme="4" tint="-0.24994659260841701"/>
      </bottom>
      <diagonal/>
    </border>
    <border>
      <left/>
      <right style="thin">
        <color auto="1"/>
      </right>
      <top/>
      <bottom style="thick">
        <color theme="4" tint="-0.24994659260841701"/>
      </bottom>
      <diagonal/>
    </border>
    <border>
      <left/>
      <right style="double">
        <color theme="4"/>
      </right>
      <top/>
      <bottom/>
      <diagonal/>
    </border>
    <border>
      <left/>
      <right/>
      <top style="double">
        <color theme="4" tint="-0.24994659260841701"/>
      </top>
      <bottom/>
      <diagonal/>
    </border>
    <border>
      <left/>
      <right style="double">
        <color theme="4"/>
      </right>
      <top style="double">
        <color theme="4" tint="-0.24994659260841701"/>
      </top>
      <bottom/>
      <diagonal/>
    </border>
    <border>
      <left style="double">
        <color theme="4"/>
      </left>
      <right/>
      <top style="double">
        <color theme="4" tint="-0.24994659260841701"/>
      </top>
      <bottom/>
      <diagonal/>
    </border>
    <border>
      <left/>
      <right style="double">
        <color theme="4"/>
      </right>
      <top/>
      <bottom style="thick">
        <color theme="4" tint="-0.24994659260841701"/>
      </bottom>
      <diagonal/>
    </border>
    <border>
      <left style="double">
        <color theme="4"/>
      </left>
      <right/>
      <top/>
      <bottom style="thick">
        <color theme="4" tint="-0.24994659260841701"/>
      </bottom>
      <diagonal/>
    </border>
    <border>
      <left style="thin">
        <color auto="1"/>
      </left>
      <right/>
      <top style="thick">
        <color theme="4" tint="-0.24994659260841701"/>
      </top>
      <bottom style="thin">
        <color auto="1"/>
      </bottom>
      <diagonal/>
    </border>
    <border>
      <left/>
      <right/>
      <top style="thick">
        <color theme="4" tint="-0.24994659260841701"/>
      </top>
      <bottom style="thin">
        <color auto="1"/>
      </bottom>
      <diagonal/>
    </border>
    <border>
      <left/>
      <right style="double">
        <color theme="4"/>
      </right>
      <top style="thick">
        <color theme="4" tint="-0.24994659260841701"/>
      </top>
      <bottom style="thin">
        <color auto="1"/>
      </bottom>
      <diagonal/>
    </border>
    <border>
      <left style="double">
        <color theme="4"/>
      </left>
      <right/>
      <top style="thick">
        <color theme="4" tint="-0.24994659260841701"/>
      </top>
      <bottom style="thin">
        <color auto="1"/>
      </bottom>
      <diagonal/>
    </border>
    <border>
      <left/>
      <right style="thin">
        <color auto="1"/>
      </right>
      <top style="thick">
        <color theme="4" tint="-0.24994659260841701"/>
      </top>
      <bottom style="thin">
        <color auto="1"/>
      </bottom>
      <diagonal/>
    </border>
    <border>
      <left/>
      <right/>
      <top/>
      <bottom style="thin">
        <color theme="4" tint="-0.24994659260841701"/>
      </bottom>
      <diagonal/>
    </border>
    <border>
      <left/>
      <right/>
      <top style="thick">
        <color theme="4" tint="-0.24994659260841701"/>
      </top>
      <bottom/>
      <diagonal/>
    </border>
    <border>
      <left/>
      <right/>
      <top/>
      <bottom style="medium">
        <color theme="4" tint="-0.24994659260841701"/>
      </bottom>
      <diagonal/>
    </border>
    <border>
      <left style="thin">
        <color theme="4" tint="-0.24994659260841701"/>
      </left>
      <right/>
      <top/>
      <bottom/>
      <diagonal/>
    </border>
    <border>
      <left/>
      <right style="thin">
        <color theme="4" tint="-0.24994659260841701"/>
      </right>
      <top/>
      <bottom/>
      <diagonal/>
    </border>
    <border>
      <left/>
      <right/>
      <top/>
      <bottom style="double">
        <color theme="4" tint="-0.24994659260841701"/>
      </bottom>
      <diagonal/>
    </border>
    <border>
      <left/>
      <right/>
      <top style="thin">
        <color theme="4" tint="-0.24994659260841701"/>
      </top>
      <bottom/>
      <diagonal/>
    </border>
    <border>
      <left style="thin">
        <color theme="4" tint="-0.24994659260841701"/>
      </left>
      <right/>
      <top style="thin">
        <color theme="4" tint="-0.24994659260841701"/>
      </top>
      <bottom/>
      <diagonal/>
    </border>
    <border>
      <left/>
      <right style="thin">
        <color theme="4" tint="-0.24994659260841701"/>
      </right>
      <top style="thin">
        <color theme="4" tint="-0.24994659260841701"/>
      </top>
      <bottom/>
      <diagonal/>
    </border>
    <border>
      <left/>
      <right/>
      <top style="thin">
        <color theme="4" tint="-0.24994659260841701"/>
      </top>
      <bottom style="thin">
        <color auto="1"/>
      </bottom>
      <diagonal/>
    </border>
    <border>
      <left/>
      <right style="thin">
        <color auto="1"/>
      </right>
      <top style="thin">
        <color theme="4" tint="-0.24994659260841701"/>
      </top>
      <bottom style="thin">
        <color auto="1"/>
      </bottom>
      <diagonal/>
    </border>
    <border>
      <left style="thin">
        <color auto="1"/>
      </left>
      <right/>
      <top style="thin">
        <color theme="4" tint="-0.24994659260841701"/>
      </top>
      <bottom style="thin">
        <color auto="1"/>
      </bottom>
      <diagonal/>
    </border>
    <border>
      <left/>
      <right style="thin">
        <color theme="4" tint="-0.24994659260841701"/>
      </right>
      <top style="thin">
        <color theme="4" tint="-0.24994659260841701"/>
      </top>
      <bottom style="thin">
        <color auto="1"/>
      </bottom>
      <diagonal/>
    </border>
    <border>
      <left style="thin">
        <color theme="4" tint="-0.24994659260841701"/>
      </left>
      <right/>
      <top/>
      <bottom style="thin">
        <color theme="4" tint="-0.24994659260841701"/>
      </bottom>
      <diagonal/>
    </border>
    <border>
      <left/>
      <right style="thin">
        <color theme="4" tint="-0.24994659260841701"/>
      </right>
      <top/>
      <bottom style="thin">
        <color theme="4" tint="-0.24994659260841701"/>
      </bottom>
      <diagonal/>
    </border>
    <border>
      <left/>
      <right style="thin">
        <color auto="1"/>
      </right>
      <top/>
      <bottom style="thin">
        <color theme="4" tint="-0.24994659260841701"/>
      </bottom>
      <diagonal/>
    </border>
    <border>
      <left style="thin">
        <color auto="1"/>
      </left>
      <right/>
      <top/>
      <bottom style="thin">
        <color theme="4" tint="-0.24994659260841701"/>
      </bottom>
      <diagonal/>
    </border>
    <border>
      <left/>
      <right/>
      <top style="thick">
        <color theme="4" tint="-0.24994659260841701"/>
      </top>
      <bottom style="thin">
        <color theme="4" tint="-0.24994659260841701"/>
      </bottom>
      <diagonal/>
    </border>
    <border>
      <left/>
      <right/>
      <top style="medium">
        <color theme="4" tint="0.39997558519241921"/>
      </top>
      <bottom style="medium">
        <color theme="4" tint="0.39997558519241921"/>
      </bottom>
      <diagonal/>
    </border>
    <border>
      <left style="thin">
        <color auto="1"/>
      </left>
      <right/>
      <top style="thin">
        <color theme="4" tint="-0.24994659260841701"/>
      </top>
      <bottom/>
      <diagonal/>
    </border>
    <border>
      <left/>
      <right style="thin">
        <color auto="1"/>
      </right>
      <top style="thin">
        <color theme="4" tint="-0.24994659260841701"/>
      </top>
      <bottom/>
      <diagonal/>
    </border>
    <border>
      <left style="hair">
        <color auto="1"/>
      </left>
      <right style="hair">
        <color auto="1"/>
      </right>
      <top style="thick">
        <color theme="4" tint="-0.24994659260841701"/>
      </top>
      <bottom style="hair">
        <color auto="1"/>
      </bottom>
      <diagonal/>
    </border>
    <border>
      <left style="hair">
        <color auto="1"/>
      </left>
      <right/>
      <top style="thick">
        <color theme="4" tint="-0.24994659260841701"/>
      </top>
      <bottom style="hair">
        <color auto="1"/>
      </bottom>
      <diagonal/>
    </border>
    <border>
      <left style="hair">
        <color auto="1"/>
      </left>
      <right style="hair">
        <color auto="1"/>
      </right>
      <top style="hair">
        <color auto="1"/>
      </top>
      <bottom style="thick">
        <color theme="4" tint="-0.24994659260841701"/>
      </bottom>
      <diagonal/>
    </border>
    <border>
      <left style="hair">
        <color auto="1"/>
      </left>
      <right/>
      <top style="hair">
        <color auto="1"/>
      </top>
      <bottom style="thick">
        <color theme="4" tint="-0.24994659260841701"/>
      </bottom>
      <diagonal/>
    </border>
    <border>
      <left style="thin">
        <color theme="4" tint="0.39994506668294322"/>
      </left>
      <right style="hair">
        <color auto="1"/>
      </right>
      <top style="thick">
        <color theme="4" tint="-0.24994659260841701"/>
      </top>
      <bottom style="hair">
        <color auto="1"/>
      </bottom>
      <diagonal/>
    </border>
    <border>
      <left style="thin">
        <color theme="4" tint="0.39994506668294322"/>
      </left>
      <right style="hair">
        <color auto="1"/>
      </right>
      <top style="hair">
        <color auto="1"/>
      </top>
      <bottom style="hair">
        <color auto="1"/>
      </bottom>
      <diagonal/>
    </border>
    <border>
      <left style="thin">
        <color theme="4" tint="0.39994506668294322"/>
      </left>
      <right style="hair">
        <color auto="1"/>
      </right>
      <top style="hair">
        <color auto="1"/>
      </top>
      <bottom style="thick">
        <color theme="4" tint="-0.24994659260841701"/>
      </bottom>
      <diagonal/>
    </border>
    <border>
      <left style="thin">
        <color theme="4" tint="0.39994506668294322"/>
      </left>
      <right style="hair">
        <color auto="1"/>
      </right>
      <top style="hair">
        <color auto="1"/>
      </top>
      <bottom/>
      <diagonal/>
    </border>
    <border>
      <left style="hair">
        <color auto="1"/>
      </left>
      <right style="hair">
        <color auto="1"/>
      </right>
      <top style="hair">
        <color auto="1"/>
      </top>
      <bottom/>
      <diagonal/>
    </border>
    <border>
      <left/>
      <right/>
      <top style="medium">
        <color theme="4" tint="0.39997558519241921"/>
      </top>
      <bottom/>
      <diagonal/>
    </border>
    <border>
      <left style="thin">
        <color theme="4" tint="0.59996337778862885"/>
      </left>
      <right style="thin">
        <color theme="4" tint="0.59996337778862885"/>
      </right>
      <top/>
      <bottom style="double">
        <color theme="4" tint="-0.24994659260841701"/>
      </bottom>
      <diagonal/>
    </border>
    <border>
      <left style="thin">
        <color theme="4" tint="0.59996337778862885"/>
      </left>
      <right/>
      <top/>
      <bottom style="medium">
        <color theme="4" tint="0.39997558519241921"/>
      </bottom>
      <diagonal/>
    </border>
    <border>
      <left/>
      <right style="thin">
        <color theme="4" tint="0.59996337778862885"/>
      </right>
      <top/>
      <bottom style="medium">
        <color theme="4" tint="0.39997558519241921"/>
      </bottom>
      <diagonal/>
    </border>
    <border>
      <left style="thin">
        <color theme="4" tint="0.59996337778862885"/>
      </left>
      <right/>
      <top style="medium">
        <color theme="4" tint="0.39997558519241921"/>
      </top>
      <bottom/>
      <diagonal/>
    </border>
    <border>
      <left style="thin">
        <color theme="4" tint="0.59996337778862885"/>
      </left>
      <right/>
      <top/>
      <bottom style="double">
        <color theme="4" tint="-0.24994659260841701"/>
      </bottom>
      <diagonal/>
    </border>
    <border>
      <left/>
      <right style="thin">
        <color theme="4" tint="0.59996337778862885"/>
      </right>
      <top/>
      <bottom style="double">
        <color theme="4" tint="-0.24994659260841701"/>
      </bottom>
      <diagonal/>
    </border>
    <border>
      <left style="thin">
        <color theme="4" tint="0.59996337778862885"/>
      </left>
      <right style="thin">
        <color theme="4" tint="0.59996337778862885"/>
      </right>
      <top/>
      <bottom style="medium">
        <color theme="4" tint="0.39997558519241921"/>
      </bottom>
      <diagonal/>
    </border>
    <border>
      <left style="thin">
        <color theme="4" tint="0.59996337778862885"/>
      </left>
      <right style="thin">
        <color theme="4" tint="0.59996337778862885"/>
      </right>
      <top style="medium">
        <color theme="4" tint="0.39997558519241921"/>
      </top>
      <bottom style="medium">
        <color theme="4" tint="0.39997558519241921"/>
      </bottom>
      <diagonal/>
    </border>
    <border>
      <left style="thin">
        <color theme="4" tint="0.59996337778862885"/>
      </left>
      <right/>
      <top style="medium">
        <color theme="4" tint="0.39997558519241921"/>
      </top>
      <bottom style="medium">
        <color theme="4" tint="0.39997558519241921"/>
      </bottom>
      <diagonal/>
    </border>
    <border>
      <left/>
      <right style="thin">
        <color theme="4" tint="0.59996337778862885"/>
      </right>
      <top style="medium">
        <color theme="4" tint="0.39997558519241921"/>
      </top>
      <bottom style="medium">
        <color theme="4" tint="0.39997558519241921"/>
      </bottom>
      <diagonal/>
    </border>
    <border>
      <left style="double">
        <color theme="4" tint="0.59996337778862885"/>
      </left>
      <right/>
      <top/>
      <bottom style="medium">
        <color theme="4" tint="-0.24994659260841701"/>
      </bottom>
      <diagonal/>
    </border>
    <border>
      <left style="double">
        <color theme="4" tint="0.59996337778862885"/>
      </left>
      <right/>
      <top/>
      <bottom style="medium">
        <color theme="4" tint="0.39997558519241921"/>
      </bottom>
      <diagonal/>
    </border>
    <border>
      <left style="thin">
        <color theme="4" tint="0.59996337778862885"/>
      </left>
      <right/>
      <top style="thick">
        <color theme="4" tint="-0.24994659260841701"/>
      </top>
      <bottom/>
      <diagonal/>
    </border>
    <border>
      <left/>
      <right style="thin">
        <color theme="4" tint="0.59996337778862885"/>
      </right>
      <top style="thick">
        <color theme="4" tint="-0.24994659260841701"/>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ck">
        <color theme="4" tint="-0.24994659260841701"/>
      </bottom>
      <diagonal/>
    </border>
    <border>
      <left/>
      <right style="thin">
        <color theme="4" tint="0.59996337778862885"/>
      </right>
      <top/>
      <bottom style="thick">
        <color theme="4" tint="-0.24994659260841701"/>
      </bottom>
      <diagonal/>
    </border>
    <border>
      <left style="thin">
        <color theme="4" tint="0.39991454817346722"/>
      </left>
      <right/>
      <top/>
      <bottom style="thick">
        <color theme="4" tint="-0.24994659260841701"/>
      </bottom>
      <diagonal/>
    </border>
    <border>
      <left style="thin">
        <color theme="4" tint="0.39991454817346722"/>
      </left>
      <right/>
      <top/>
      <bottom/>
      <diagonal/>
    </border>
    <border>
      <left style="thin">
        <color theme="4" tint="0.59996337778862885"/>
      </left>
      <right style="thin">
        <color theme="4" tint="0.59996337778862885"/>
      </right>
      <top style="medium">
        <color theme="4" tint="0.39997558519241921"/>
      </top>
      <bottom/>
      <diagonal/>
    </border>
    <border>
      <left style="thin">
        <color theme="4" tint="0.59996337778862885"/>
      </left>
      <right style="double">
        <color theme="4" tint="0.59996337778862885"/>
      </right>
      <top/>
      <bottom style="medium">
        <color theme="4" tint="0.39997558519241921"/>
      </bottom>
      <diagonal/>
    </border>
    <border>
      <left style="thin">
        <color theme="4" tint="0.59996337778862885"/>
      </left>
      <right style="double">
        <color theme="4" tint="0.59996337778862885"/>
      </right>
      <top style="medium">
        <color theme="4" tint="0.39997558519241921"/>
      </top>
      <bottom/>
      <diagonal/>
    </border>
    <border>
      <left style="thin">
        <color theme="4" tint="0.59996337778862885"/>
      </left>
      <right style="double">
        <color theme="4" tint="0.59996337778862885"/>
      </right>
      <top/>
      <bottom style="double">
        <color theme="4" tint="-0.24994659260841701"/>
      </bottom>
      <diagonal/>
    </border>
    <border>
      <left style="double">
        <color theme="4" tint="0.59996337778862885"/>
      </left>
      <right/>
      <top style="double">
        <color theme="4" tint="-0.24994659260841701"/>
      </top>
      <bottom/>
      <diagonal/>
    </border>
    <border>
      <left/>
      <right style="double">
        <color theme="4" tint="0.59996337778862885"/>
      </right>
      <top style="double">
        <color theme="4" tint="-0.24994659260841701"/>
      </top>
      <bottom/>
      <diagonal/>
    </border>
    <border>
      <left/>
      <right style="double">
        <color theme="4" tint="0.59996337778862885"/>
      </right>
      <top/>
      <bottom style="medium">
        <color theme="4" tint="-0.24994659260841701"/>
      </bottom>
      <diagonal/>
    </border>
    <border>
      <left style="thin">
        <color theme="4" tint="0.59996337778862885"/>
      </left>
      <right/>
      <top style="thick">
        <color theme="4" tint="-0.24994659260841701"/>
      </top>
      <bottom style="thin">
        <color auto="1"/>
      </bottom>
      <diagonal/>
    </border>
    <border>
      <left/>
      <right style="thin">
        <color theme="4" tint="0.59996337778862885"/>
      </right>
      <top style="thick">
        <color theme="4" tint="-0.24994659260841701"/>
      </top>
      <bottom style="thin">
        <color auto="1"/>
      </bottom>
      <diagonal/>
    </border>
    <border>
      <left style="thin">
        <color theme="4" tint="0.59996337778862885"/>
      </left>
      <right/>
      <top/>
      <bottom style="thick">
        <color theme="4"/>
      </bottom>
      <diagonal/>
    </border>
    <border>
      <left/>
      <right style="thin">
        <color theme="4" tint="0.59996337778862885"/>
      </right>
      <top/>
      <bottom style="thick">
        <color theme="4"/>
      </bottom>
      <diagonal/>
    </border>
    <border>
      <left style="thin">
        <color theme="4" tint="0.59996337778862885"/>
      </left>
      <right/>
      <top style="double">
        <color theme="4" tint="-0.24994659260841701"/>
      </top>
      <bottom/>
      <diagonal/>
    </border>
    <border>
      <left/>
      <right style="thin">
        <color theme="4" tint="0.59996337778862885"/>
      </right>
      <top style="double">
        <color theme="4" tint="-0.24994659260841701"/>
      </top>
      <bottom/>
      <diagonal/>
    </border>
    <border>
      <left style="double">
        <color theme="4" tint="0.59996337778862885"/>
      </left>
      <right/>
      <top style="medium">
        <color theme="4" tint="0.39997558519241921"/>
      </top>
      <bottom/>
      <diagonal/>
    </border>
    <border>
      <left style="thin">
        <color theme="4" tint="0.59996337778862885"/>
      </left>
      <right/>
      <top/>
      <bottom style="medium">
        <color theme="4" tint="-0.24994659260841701"/>
      </bottom>
      <diagonal/>
    </border>
    <border>
      <left style="thick">
        <color theme="4" tint="0.59996337778862885"/>
      </left>
      <right style="thin">
        <color theme="4" tint="0.59996337778862885"/>
      </right>
      <top/>
      <bottom style="double">
        <color theme="4" tint="-0.24994659260841701"/>
      </bottom>
      <diagonal/>
    </border>
    <border>
      <left style="thick">
        <color theme="4" tint="0.59996337778862885"/>
      </left>
      <right style="thin">
        <color theme="4" tint="0.59996337778862885"/>
      </right>
      <top/>
      <bottom style="medium">
        <color theme="4" tint="0.39997558519241921"/>
      </bottom>
      <diagonal/>
    </border>
    <border>
      <left style="thick">
        <color theme="4" tint="0.59996337778862885"/>
      </left>
      <right style="thin">
        <color theme="4" tint="0.59996337778862885"/>
      </right>
      <top style="medium">
        <color theme="4" tint="0.39997558519241921"/>
      </top>
      <bottom/>
      <diagonal/>
    </border>
    <border>
      <left/>
      <right style="thick">
        <color theme="4" tint="0.59996337778862885"/>
      </right>
      <top style="double">
        <color theme="4" tint="-0.24994659260841701"/>
      </top>
      <bottom/>
      <diagonal/>
    </border>
    <border>
      <left/>
      <right style="thick">
        <color theme="4" tint="0.59996337778862885"/>
      </right>
      <top/>
      <bottom style="medium">
        <color theme="4" tint="-0.24994659260841701"/>
      </bottom>
      <diagonal/>
    </border>
    <border>
      <left/>
      <right style="thin">
        <color theme="4" tint="0.59996337778862885"/>
      </right>
      <top style="medium">
        <color theme="4" tint="0.39997558519241921"/>
      </top>
      <bottom/>
      <diagonal/>
    </border>
    <border>
      <left/>
      <right style="thick">
        <color theme="4" tint="0.59996337778862885"/>
      </right>
      <top style="medium">
        <color theme="4" tint="0.39997558519241921"/>
      </top>
      <bottom/>
      <diagonal/>
    </border>
    <border>
      <left/>
      <right style="thick">
        <color theme="4" tint="0.59996337778862885"/>
      </right>
      <top/>
      <bottom style="medium">
        <color theme="4" tint="0.39997558519241921"/>
      </bottom>
      <diagonal/>
    </border>
  </borders>
  <cellStyleXfs count="5">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3" fillId="0" borderId="14" applyNumberFormat="0" applyFill="0" applyAlignment="0" applyProtection="0">
      <alignment vertical="center"/>
    </xf>
    <xf numFmtId="0" fontId="4" fillId="0" borderId="15" applyNumberFormat="0" applyFill="0" applyAlignment="0" applyProtection="0">
      <alignment vertical="center"/>
    </xf>
  </cellStyleXfs>
  <cellXfs count="606">
    <xf numFmtId="0" fontId="0" fillId="0" borderId="0" xfId="0">
      <alignment vertical="center"/>
    </xf>
    <xf numFmtId="0" fontId="5" fillId="0" borderId="4" xfId="0" applyFont="1" applyBorder="1">
      <alignment vertical="center"/>
    </xf>
    <xf numFmtId="0" fontId="5" fillId="0" borderId="2" xfId="0" applyFont="1" applyBorder="1">
      <alignment vertical="center"/>
    </xf>
    <xf numFmtId="0" fontId="5" fillId="0" borderId="5" xfId="0" applyFont="1" applyBorder="1">
      <alignment vertical="center"/>
    </xf>
    <xf numFmtId="0" fontId="5" fillId="0" borderId="0" xfId="0" applyFont="1">
      <alignment vertical="center"/>
    </xf>
    <xf numFmtId="0" fontId="5" fillId="0" borderId="6" xfId="0" applyFont="1" applyBorder="1">
      <alignment vertical="center"/>
    </xf>
    <xf numFmtId="0" fontId="6" fillId="0" borderId="0" xfId="0" applyFont="1" applyBorder="1" applyAlignment="1">
      <alignment vertical="center"/>
    </xf>
    <xf numFmtId="0" fontId="8" fillId="0" borderId="0" xfId="0" applyFont="1" applyBorder="1" applyAlignment="1"/>
    <xf numFmtId="0" fontId="9" fillId="0" borderId="0" xfId="0" applyFont="1" applyBorder="1" applyAlignment="1"/>
    <xf numFmtId="0" fontId="10" fillId="0" borderId="0" xfId="0" applyFont="1" applyBorder="1" applyAlignment="1"/>
    <xf numFmtId="0" fontId="5" fillId="0" borderId="7" xfId="0" applyFont="1" applyBorder="1">
      <alignment vertical="center"/>
    </xf>
    <xf numFmtId="0" fontId="6" fillId="0" borderId="6" xfId="0" applyFont="1" applyBorder="1" applyAlignment="1">
      <alignment vertical="center"/>
    </xf>
    <xf numFmtId="0" fontId="8" fillId="0" borderId="0" xfId="0" applyFont="1" applyBorder="1" applyAlignment="1">
      <alignment vertical="center"/>
    </xf>
    <xf numFmtId="0" fontId="5" fillId="0" borderId="0" xfId="0" applyFont="1" applyBorder="1">
      <alignment vertical="center"/>
    </xf>
    <xf numFmtId="0" fontId="5" fillId="0" borderId="0" xfId="0" applyFont="1" applyBorder="1" applyAlignment="1">
      <alignment vertical="center"/>
    </xf>
    <xf numFmtId="0" fontId="12" fillId="0" borderId="0" xfId="0" applyFont="1" applyBorder="1">
      <alignment vertical="center"/>
    </xf>
    <xf numFmtId="6" fontId="15" fillId="0" borderId="20" xfId="2" applyFont="1" applyBorder="1" applyAlignment="1">
      <alignment vertical="center"/>
    </xf>
    <xf numFmtId="6" fontId="16" fillId="0" borderId="21" xfId="2" applyFont="1" applyBorder="1" applyAlignment="1">
      <alignment vertical="center"/>
    </xf>
    <xf numFmtId="6" fontId="15" fillId="0" borderId="21" xfId="2" applyFont="1" applyBorder="1" applyAlignment="1">
      <alignment vertical="center"/>
    </xf>
    <xf numFmtId="0" fontId="5" fillId="0" borderId="21" xfId="0" applyFont="1" applyBorder="1">
      <alignment vertical="center"/>
    </xf>
    <xf numFmtId="0" fontId="15" fillId="0" borderId="21" xfId="0" applyFont="1" applyBorder="1" applyAlignment="1">
      <alignment vertical="center"/>
    </xf>
    <xf numFmtId="0" fontId="13" fillId="0" borderId="21" xfId="0" applyFont="1" applyBorder="1" applyAlignment="1">
      <alignment vertical="center"/>
    </xf>
    <xf numFmtId="0" fontId="15" fillId="0" borderId="22" xfId="0" applyFont="1" applyBorder="1" applyAlignment="1">
      <alignment vertical="center"/>
    </xf>
    <xf numFmtId="0" fontId="15" fillId="0" borderId="0" xfId="0" applyFont="1" applyBorder="1" applyAlignment="1">
      <alignment vertical="center"/>
    </xf>
    <xf numFmtId="0" fontId="5" fillId="0" borderId="34" xfId="0" applyFont="1" applyBorder="1" applyAlignment="1">
      <alignment vertical="center"/>
    </xf>
    <xf numFmtId="0" fontId="18" fillId="0" borderId="0" xfId="0" applyFont="1" applyBorder="1">
      <alignment vertical="center"/>
    </xf>
    <xf numFmtId="0" fontId="17" fillId="0" borderId="0" xfId="0" applyFont="1" applyBorder="1" applyAlignment="1">
      <alignment vertical="center"/>
    </xf>
    <xf numFmtId="0" fontId="5" fillId="2" borderId="6" xfId="0" applyFont="1" applyFill="1" applyBorder="1">
      <alignment vertical="center"/>
    </xf>
    <xf numFmtId="0" fontId="5" fillId="0" borderId="0" xfId="0" applyFont="1" applyBorder="1" applyAlignment="1">
      <alignment horizontal="center" vertical="center"/>
    </xf>
    <xf numFmtId="38" fontId="10" fillId="0" borderId="0" xfId="1" applyFont="1" applyBorder="1" applyAlignment="1">
      <alignment horizontal="right" vertical="center" indent="1"/>
    </xf>
    <xf numFmtId="0" fontId="17" fillId="0" borderId="0" xfId="0" applyFont="1" applyBorder="1" applyAlignment="1">
      <alignment horizontal="center" vertical="center"/>
    </xf>
    <xf numFmtId="0" fontId="5" fillId="0" borderId="41" xfId="0" applyFont="1" applyBorder="1" applyAlignment="1">
      <alignment horizontal="center" vertical="center"/>
    </xf>
    <xf numFmtId="0" fontId="5" fillId="0" borderId="40" xfId="0" applyFont="1" applyBorder="1" applyAlignment="1">
      <alignment horizontal="center" vertical="center"/>
    </xf>
    <xf numFmtId="38" fontId="10" fillId="0" borderId="40" xfId="1" applyFont="1" applyBorder="1" applyAlignment="1">
      <alignment horizontal="right" vertical="center" indent="1"/>
    </xf>
    <xf numFmtId="0" fontId="5" fillId="0" borderId="37" xfId="0" applyFont="1" applyBorder="1" applyAlignment="1">
      <alignment horizontal="center" vertical="center"/>
    </xf>
    <xf numFmtId="0" fontId="5" fillId="0" borderId="7" xfId="0" applyFont="1" applyBorder="1" applyAlignment="1">
      <alignment horizontal="center" vertical="center"/>
    </xf>
    <xf numFmtId="38" fontId="5" fillId="0" borderId="0" xfId="1" applyFont="1" applyBorder="1" applyAlignment="1">
      <alignment horizontal="center" vertical="center"/>
    </xf>
    <xf numFmtId="38" fontId="5" fillId="0" borderId="6" xfId="1" applyFont="1" applyBorder="1" applyAlignment="1">
      <alignment horizontal="center" vertical="center"/>
    </xf>
    <xf numFmtId="38" fontId="5" fillId="0" borderId="7" xfId="1" applyFont="1" applyBorder="1" applyAlignment="1">
      <alignment horizontal="center" vertical="center"/>
    </xf>
    <xf numFmtId="38" fontId="5" fillId="0" borderId="38" xfId="1" applyFont="1" applyBorder="1" applyAlignment="1">
      <alignment horizontal="center" vertical="center"/>
    </xf>
    <xf numFmtId="0" fontId="5" fillId="0" borderId="38" xfId="0" applyFont="1" applyBorder="1" applyAlignment="1">
      <alignment horizontal="center" vertical="center"/>
    </xf>
    <xf numFmtId="0" fontId="5" fillId="0" borderId="47" xfId="0" applyFont="1" applyBorder="1" applyAlignment="1">
      <alignment horizontal="center" vertical="center"/>
    </xf>
    <xf numFmtId="0" fontId="5" fillId="0" borderId="34" xfId="0" applyFont="1" applyBorder="1" applyAlignment="1">
      <alignment horizontal="center" vertical="center"/>
    </xf>
    <xf numFmtId="38" fontId="10" fillId="0" borderId="34" xfId="1" applyFont="1" applyBorder="1" applyAlignment="1">
      <alignment horizontal="right" vertical="center" indent="1"/>
    </xf>
    <xf numFmtId="38" fontId="5" fillId="0" borderId="34" xfId="1" applyFont="1" applyBorder="1" applyAlignment="1">
      <alignment horizontal="center" vertical="center"/>
    </xf>
    <xf numFmtId="38" fontId="5" fillId="0" borderId="49" xfId="1" applyFont="1" applyBorder="1" applyAlignment="1">
      <alignment horizontal="center" vertical="center"/>
    </xf>
    <xf numFmtId="38" fontId="5" fillId="0" borderId="50" xfId="1" applyFont="1" applyBorder="1" applyAlignment="1">
      <alignment horizontal="center" vertical="center"/>
    </xf>
    <xf numFmtId="0" fontId="5" fillId="0" borderId="49" xfId="0" applyFont="1" applyBorder="1" applyAlignment="1">
      <alignment horizontal="center" vertical="center"/>
    </xf>
    <xf numFmtId="0" fontId="5" fillId="0" borderId="48" xfId="0" applyFont="1" applyBorder="1" applyAlignment="1">
      <alignment horizontal="center" vertical="center"/>
    </xf>
    <xf numFmtId="0" fontId="5" fillId="0" borderId="8" xfId="0" applyFont="1" applyBorder="1">
      <alignment vertical="center"/>
    </xf>
    <xf numFmtId="0" fontId="5" fillId="0" borderId="1" xfId="0" applyFont="1" applyBorder="1">
      <alignment vertical="center"/>
    </xf>
    <xf numFmtId="0" fontId="5" fillId="0" borderId="9" xfId="0" applyFont="1" applyBorder="1">
      <alignment vertical="center"/>
    </xf>
    <xf numFmtId="0" fontId="5" fillId="0" borderId="4" xfId="0" applyFont="1" applyBorder="1" applyProtection="1">
      <alignment vertical="center"/>
    </xf>
    <xf numFmtId="0" fontId="5" fillId="0" borderId="2" xfId="0" applyFont="1" applyBorder="1" applyProtection="1">
      <alignment vertical="center"/>
    </xf>
    <xf numFmtId="0" fontId="5" fillId="0" borderId="5" xfId="0" applyFont="1" applyBorder="1" applyProtection="1">
      <alignment vertical="center"/>
    </xf>
    <xf numFmtId="0" fontId="5" fillId="0" borderId="0" xfId="0" applyFont="1" applyProtection="1">
      <alignment vertical="center"/>
    </xf>
    <xf numFmtId="0" fontId="5" fillId="0" borderId="6" xfId="0" applyFont="1" applyBorder="1" applyProtection="1">
      <alignment vertical="center"/>
    </xf>
    <xf numFmtId="0" fontId="5" fillId="0" borderId="0" xfId="0" applyFont="1" applyBorder="1" applyProtection="1">
      <alignment vertical="center"/>
    </xf>
    <xf numFmtId="0" fontId="24" fillId="0" borderId="0" xfId="0" applyFont="1" applyBorder="1" applyAlignment="1" applyProtection="1">
      <alignment vertical="center"/>
    </xf>
    <xf numFmtId="0" fontId="5" fillId="0" borderId="7" xfId="0" applyFont="1" applyBorder="1" applyProtection="1">
      <alignment vertical="center"/>
    </xf>
    <xf numFmtId="0" fontId="25" fillId="0" borderId="0" xfId="0" applyFont="1" applyBorder="1" applyAlignment="1" applyProtection="1">
      <alignment vertical="center"/>
    </xf>
    <xf numFmtId="0" fontId="10" fillId="0" borderId="0" xfId="0" applyFont="1" applyBorder="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center" vertical="center"/>
    </xf>
    <xf numFmtId="6" fontId="5" fillId="0" borderId="0" xfId="0" applyNumberFormat="1" applyFont="1" applyProtection="1">
      <alignment vertical="center"/>
    </xf>
    <xf numFmtId="0" fontId="15" fillId="0" borderId="0" xfId="0" applyFont="1" applyBorder="1" applyProtection="1">
      <alignment vertical="center"/>
    </xf>
    <xf numFmtId="0" fontId="23" fillId="0" borderId="0" xfId="0" applyFont="1" applyBorder="1" applyProtection="1">
      <alignment vertical="center"/>
    </xf>
    <xf numFmtId="0" fontId="5" fillId="0" borderId="0" xfId="0" applyFont="1" applyBorder="1" applyAlignment="1" applyProtection="1">
      <alignment horizontal="left" vertical="center" indent="1"/>
    </xf>
    <xf numFmtId="0" fontId="5" fillId="0" borderId="7" xfId="0" applyFont="1" applyBorder="1" applyAlignment="1" applyProtection="1">
      <alignment vertical="center"/>
    </xf>
    <xf numFmtId="0" fontId="5" fillId="0" borderId="34" xfId="0" applyFont="1" applyBorder="1" applyProtection="1">
      <alignment vertical="center"/>
      <protection locked="0"/>
    </xf>
    <xf numFmtId="0" fontId="5" fillId="0" borderId="34" xfId="0" applyFont="1" applyBorder="1" applyAlignment="1" applyProtection="1">
      <alignment vertical="center"/>
      <protection locked="0"/>
    </xf>
    <xf numFmtId="0" fontId="17" fillId="0" borderId="0" xfId="0" applyFont="1" applyBorder="1" applyAlignment="1" applyProtection="1">
      <alignment horizontal="distributed" vertical="center"/>
    </xf>
    <xf numFmtId="0" fontId="17" fillId="0" borderId="0" xfId="0" applyFont="1" applyBorder="1" applyAlignment="1" applyProtection="1">
      <alignment horizontal="center" vertical="center"/>
    </xf>
    <xf numFmtId="0" fontId="15" fillId="0" borderId="21" xfId="0" applyFont="1" applyBorder="1" applyAlignment="1" applyProtection="1">
      <alignment vertical="center"/>
    </xf>
    <xf numFmtId="0" fontId="10" fillId="0" borderId="21" xfId="0" applyFont="1" applyBorder="1" applyAlignment="1" applyProtection="1">
      <alignment vertical="center"/>
    </xf>
    <xf numFmtId="0" fontId="5" fillId="0" borderId="0" xfId="0" applyFont="1" applyProtection="1">
      <alignment vertical="center"/>
      <protection locked="0"/>
    </xf>
    <xf numFmtId="38" fontId="28" fillId="3" borderId="24" xfId="4" applyNumberFormat="1" applyFont="1" applyFill="1" applyBorder="1" applyAlignment="1" applyProtection="1">
      <alignment vertical="center"/>
    </xf>
    <xf numFmtId="38" fontId="28" fillId="3" borderId="36" xfId="4" applyNumberFormat="1" applyFont="1" applyFill="1" applyBorder="1" applyAlignment="1" applyProtection="1">
      <alignment vertical="center"/>
    </xf>
    <xf numFmtId="0" fontId="5" fillId="0" borderId="40" xfId="0" applyFont="1" applyBorder="1" applyProtection="1">
      <alignment vertical="center"/>
    </xf>
    <xf numFmtId="0" fontId="5" fillId="0" borderId="6" xfId="0" applyFont="1" applyBorder="1" applyAlignment="1" applyProtection="1">
      <alignment vertical="center"/>
    </xf>
    <xf numFmtId="0" fontId="5" fillId="0" borderId="0" xfId="0" applyFont="1" applyBorder="1" applyAlignment="1" applyProtection="1">
      <alignment vertical="center" textRotation="255"/>
    </xf>
    <xf numFmtId="0" fontId="5" fillId="0" borderId="37" xfId="0" applyFont="1" applyBorder="1" applyProtection="1">
      <alignment vertical="center"/>
    </xf>
    <xf numFmtId="0" fontId="5" fillId="0" borderId="3" xfId="0" applyFont="1" applyBorder="1" applyProtection="1">
      <alignment vertical="center"/>
    </xf>
    <xf numFmtId="0" fontId="5" fillId="0" borderId="0" xfId="0" applyFont="1" applyBorder="1" applyAlignment="1" applyProtection="1">
      <alignment horizontal="left" vertical="center"/>
    </xf>
    <xf numFmtId="0" fontId="5" fillId="0" borderId="47" xfId="0" applyFont="1" applyBorder="1" applyProtection="1">
      <alignment vertical="center"/>
    </xf>
    <xf numFmtId="0" fontId="5" fillId="0" borderId="34" xfId="0" applyFont="1" applyBorder="1" applyProtection="1">
      <alignment vertical="center"/>
    </xf>
    <xf numFmtId="0" fontId="5" fillId="0" borderId="34" xfId="0" applyFont="1" applyBorder="1" applyAlignment="1" applyProtection="1">
      <alignment vertical="center" textRotation="255"/>
    </xf>
    <xf numFmtId="0" fontId="5" fillId="0" borderId="50" xfId="0" applyFont="1" applyBorder="1" applyProtection="1">
      <alignment vertical="center"/>
    </xf>
    <xf numFmtId="0" fontId="5" fillId="0" borderId="49" xfId="0" applyFont="1" applyBorder="1" applyProtection="1">
      <alignment vertical="center"/>
    </xf>
    <xf numFmtId="0" fontId="5" fillId="0" borderId="8" xfId="0" applyFont="1" applyBorder="1" applyProtection="1">
      <alignment vertical="center"/>
    </xf>
    <xf numFmtId="0" fontId="5" fillId="0" borderId="1" xfId="0" applyFont="1" applyBorder="1" applyProtection="1">
      <alignment vertical="center"/>
    </xf>
    <xf numFmtId="0" fontId="5" fillId="0" borderId="9" xfId="0" applyFont="1" applyBorder="1" applyProtection="1">
      <alignment vertical="center"/>
    </xf>
    <xf numFmtId="0" fontId="5" fillId="0" borderId="0" xfId="0" applyFont="1" applyBorder="1" applyAlignment="1" applyProtection="1">
      <alignment horizontal="center" vertical="center"/>
    </xf>
    <xf numFmtId="0" fontId="5" fillId="0" borderId="0" xfId="0" applyFont="1" applyBorder="1" applyAlignment="1" applyProtection="1">
      <alignment horizontal="left" vertical="center" indent="1"/>
    </xf>
    <xf numFmtId="0" fontId="5" fillId="0" borderId="0" xfId="0" applyFont="1" applyProtection="1">
      <alignment vertical="center"/>
    </xf>
    <xf numFmtId="0" fontId="17" fillId="0" borderId="0" xfId="0" applyFont="1" applyBorder="1" applyAlignment="1" applyProtection="1">
      <alignment horizontal="center" vertical="center"/>
    </xf>
    <xf numFmtId="0" fontId="5" fillId="0" borderId="34" xfId="0" applyFont="1" applyBorder="1" applyAlignment="1">
      <alignment horizontal="center" vertical="center"/>
    </xf>
    <xf numFmtId="0" fontId="5" fillId="0" borderId="0" xfId="0" applyFont="1" applyBorder="1" applyAlignment="1" applyProtection="1">
      <alignment horizontal="center" vertical="center"/>
    </xf>
    <xf numFmtId="0" fontId="17" fillId="0" borderId="0" xfId="0" applyFont="1" applyBorder="1" applyAlignment="1" applyProtection="1">
      <alignment horizontal="center" vertical="center"/>
    </xf>
    <xf numFmtId="0" fontId="5" fillId="0" borderId="0" xfId="0" applyFont="1" applyBorder="1" applyAlignment="1" applyProtection="1">
      <alignment horizontal="left" vertical="center" indent="1"/>
    </xf>
    <xf numFmtId="0" fontId="5" fillId="0" borderId="0" xfId="0" applyFont="1" applyProtection="1">
      <alignment vertical="center"/>
    </xf>
    <xf numFmtId="0" fontId="5" fillId="0" borderId="34" xfId="0" applyFont="1" applyBorder="1" applyAlignment="1">
      <alignment horizontal="center" vertical="center"/>
    </xf>
    <xf numFmtId="0" fontId="5" fillId="0" borderId="0" xfId="0" applyFont="1" applyBorder="1" applyAlignment="1" applyProtection="1">
      <alignment horizontal="center" vertical="center"/>
    </xf>
    <xf numFmtId="0" fontId="17" fillId="0" borderId="0" xfId="0" applyFont="1" applyBorder="1" applyAlignment="1" applyProtection="1">
      <alignment horizontal="center" vertical="center"/>
    </xf>
    <xf numFmtId="0" fontId="5" fillId="0" borderId="0" xfId="0" applyFont="1" applyBorder="1" applyAlignment="1" applyProtection="1">
      <alignment horizontal="left" vertical="center" indent="1"/>
    </xf>
    <xf numFmtId="0" fontId="5" fillId="0" borderId="0" xfId="0" applyFont="1" applyProtection="1">
      <alignment vertical="center"/>
    </xf>
    <xf numFmtId="38" fontId="5" fillId="0" borderId="0" xfId="0" applyNumberFormat="1" applyFont="1">
      <alignment vertical="center"/>
    </xf>
    <xf numFmtId="0" fontId="5" fillId="0" borderId="0" xfId="0" applyFont="1" applyBorder="1" applyAlignment="1" applyProtection="1">
      <alignment horizontal="left" vertical="center" indent="1"/>
    </xf>
    <xf numFmtId="0" fontId="5" fillId="0" borderId="0" xfId="0" applyFont="1" applyProtection="1">
      <alignment vertical="center"/>
    </xf>
    <xf numFmtId="178" fontId="5" fillId="0" borderId="0" xfId="0" applyNumberFormat="1" applyFont="1" applyProtection="1">
      <alignment vertical="center"/>
    </xf>
    <xf numFmtId="0" fontId="5" fillId="0" borderId="0" xfId="0" applyFont="1" applyProtection="1">
      <alignment vertical="center"/>
    </xf>
    <xf numFmtId="0" fontId="5" fillId="0" borderId="0" xfId="0" applyFont="1" applyProtection="1">
      <alignment vertical="center"/>
    </xf>
    <xf numFmtId="0" fontId="5" fillId="0" borderId="0" xfId="0" applyFont="1" applyProtection="1">
      <alignment vertical="center"/>
    </xf>
    <xf numFmtId="0" fontId="31" fillId="0" borderId="4" xfId="0" applyFont="1" applyBorder="1" applyProtection="1">
      <alignment vertical="center"/>
    </xf>
    <xf numFmtId="0" fontId="31" fillId="0" borderId="2" xfId="0" applyFont="1" applyBorder="1" applyProtection="1">
      <alignment vertical="center"/>
    </xf>
    <xf numFmtId="0" fontId="31" fillId="0" borderId="5" xfId="0" applyFont="1" applyBorder="1" applyProtection="1">
      <alignment vertical="center"/>
    </xf>
    <xf numFmtId="0" fontId="31" fillId="0" borderId="0" xfId="0" applyFont="1" applyProtection="1">
      <alignment vertical="center"/>
    </xf>
    <xf numFmtId="0" fontId="31" fillId="0" borderId="6" xfId="0" applyFont="1" applyBorder="1" applyProtection="1">
      <alignment vertical="center"/>
    </xf>
    <xf numFmtId="0" fontId="31" fillId="0" borderId="0" xfId="0" applyFont="1" applyBorder="1" applyProtection="1">
      <alignment vertical="center"/>
    </xf>
    <xf numFmtId="0" fontId="32" fillId="0" borderId="0" xfId="0" applyFont="1" applyBorder="1" applyAlignment="1" applyProtection="1">
      <alignment vertical="center"/>
    </xf>
    <xf numFmtId="0" fontId="31" fillId="0" borderId="7" xfId="0" applyFont="1" applyBorder="1" applyProtection="1">
      <alignment vertical="center"/>
    </xf>
    <xf numFmtId="0" fontId="33" fillId="0" borderId="0" xfId="0" applyFont="1" applyBorder="1" applyAlignment="1" applyProtection="1">
      <alignment vertical="center"/>
    </xf>
    <xf numFmtId="0" fontId="34" fillId="0" borderId="0" xfId="0" applyFont="1" applyBorder="1" applyAlignment="1" applyProtection="1">
      <alignment vertical="center"/>
    </xf>
    <xf numFmtId="0" fontId="31" fillId="0" borderId="0" xfId="0" applyFont="1" applyBorder="1" applyAlignment="1" applyProtection="1">
      <alignment vertical="center"/>
    </xf>
    <xf numFmtId="0" fontId="31" fillId="0" borderId="0" xfId="0" applyFont="1" applyBorder="1" applyAlignment="1" applyProtection="1">
      <alignment horizontal="center" vertical="center"/>
    </xf>
    <xf numFmtId="6" fontId="31" fillId="0" borderId="0" xfId="0" applyNumberFormat="1" applyFont="1" applyProtection="1">
      <alignment vertical="center"/>
    </xf>
    <xf numFmtId="0" fontId="35" fillId="0" borderId="0" xfId="0" applyFont="1" applyBorder="1" applyProtection="1">
      <alignment vertical="center"/>
    </xf>
    <xf numFmtId="0" fontId="36" fillId="0" borderId="0" xfId="0" applyFont="1" applyBorder="1" applyProtection="1">
      <alignment vertical="center"/>
    </xf>
    <xf numFmtId="0" fontId="31" fillId="0" borderId="0" xfId="0" applyFont="1" applyBorder="1" applyAlignment="1" applyProtection="1">
      <alignment horizontal="left" vertical="center" indent="1"/>
    </xf>
    <xf numFmtId="0" fontId="31" fillId="0" borderId="7" xfId="0" applyFont="1" applyBorder="1" applyAlignment="1" applyProtection="1">
      <alignment vertical="center"/>
    </xf>
    <xf numFmtId="0" fontId="31" fillId="0" borderId="34" xfId="0" applyFont="1" applyBorder="1" applyProtection="1">
      <alignment vertical="center"/>
      <protection locked="0"/>
    </xf>
    <xf numFmtId="0" fontId="31" fillId="0" borderId="34" xfId="0" applyFont="1" applyBorder="1" applyAlignment="1" applyProtection="1">
      <alignment vertical="center"/>
      <protection locked="0"/>
    </xf>
    <xf numFmtId="0" fontId="37" fillId="0" borderId="0" xfId="0" applyFont="1" applyBorder="1" applyAlignment="1" applyProtection="1">
      <alignment horizontal="distributed" vertical="center"/>
    </xf>
    <xf numFmtId="0" fontId="37" fillId="0" borderId="0" xfId="0" applyFont="1" applyBorder="1" applyAlignment="1" applyProtection="1">
      <alignment horizontal="center" vertical="center"/>
    </xf>
    <xf numFmtId="0" fontId="35" fillId="0" borderId="21" xfId="0" applyFont="1" applyBorder="1" applyAlignment="1" applyProtection="1">
      <alignment vertical="center"/>
    </xf>
    <xf numFmtId="0" fontId="34" fillId="0" borderId="21" xfId="0" applyFont="1" applyBorder="1" applyAlignment="1" applyProtection="1">
      <alignment vertical="center"/>
    </xf>
    <xf numFmtId="0" fontId="31" fillId="0" borderId="0" xfId="0" applyFont="1" applyProtection="1">
      <alignment vertical="center"/>
      <protection locked="0"/>
    </xf>
    <xf numFmtId="38" fontId="31" fillId="3" borderId="24" xfId="4" applyNumberFormat="1" applyFont="1" applyFill="1" applyBorder="1" applyAlignment="1" applyProtection="1">
      <alignment vertical="center"/>
    </xf>
    <xf numFmtId="38" fontId="31" fillId="3" borderId="36" xfId="4" applyNumberFormat="1" applyFont="1" applyFill="1" applyBorder="1" applyAlignment="1" applyProtection="1">
      <alignment vertical="center"/>
    </xf>
    <xf numFmtId="0" fontId="31" fillId="0" borderId="40" xfId="0" applyFont="1" applyBorder="1" applyProtection="1">
      <alignment vertical="center"/>
    </xf>
    <xf numFmtId="0" fontId="31" fillId="0" borderId="6" xfId="0" applyFont="1" applyBorder="1" applyAlignment="1" applyProtection="1">
      <alignment vertical="center"/>
    </xf>
    <xf numFmtId="0" fontId="31" fillId="0" borderId="0" xfId="0" applyFont="1" applyBorder="1" applyAlignment="1" applyProtection="1">
      <alignment vertical="center" textRotation="255"/>
    </xf>
    <xf numFmtId="0" fontId="31" fillId="0" borderId="37" xfId="0" applyFont="1" applyBorder="1" applyProtection="1">
      <alignment vertical="center"/>
    </xf>
    <xf numFmtId="0" fontId="31" fillId="0" borderId="3" xfId="0" applyFont="1" applyBorder="1" applyProtection="1">
      <alignment vertical="center"/>
    </xf>
    <xf numFmtId="0" fontId="31" fillId="0" borderId="0" xfId="0" applyFont="1" applyBorder="1" applyAlignment="1" applyProtection="1">
      <alignment horizontal="left" vertical="center"/>
    </xf>
    <xf numFmtId="0" fontId="31" fillId="0" borderId="47" xfId="0" applyFont="1" applyBorder="1" applyProtection="1">
      <alignment vertical="center"/>
    </xf>
    <xf numFmtId="0" fontId="31" fillId="0" borderId="34" xfId="0" applyFont="1" applyBorder="1" applyProtection="1">
      <alignment vertical="center"/>
    </xf>
    <xf numFmtId="0" fontId="31" fillId="0" borderId="34" xfId="0" applyFont="1" applyBorder="1" applyAlignment="1" applyProtection="1">
      <alignment vertical="center" textRotation="255"/>
    </xf>
    <xf numFmtId="0" fontId="31" fillId="0" borderId="50" xfId="0" applyFont="1" applyBorder="1" applyProtection="1">
      <alignment vertical="center"/>
    </xf>
    <xf numFmtId="0" fontId="31" fillId="0" borderId="49" xfId="0" applyFont="1" applyBorder="1" applyProtection="1">
      <alignment vertical="center"/>
    </xf>
    <xf numFmtId="0" fontId="31" fillId="0" borderId="8" xfId="0" applyFont="1" applyBorder="1" applyProtection="1">
      <alignment vertical="center"/>
    </xf>
    <xf numFmtId="0" fontId="31" fillId="0" borderId="1" xfId="0" applyFont="1" applyBorder="1" applyProtection="1">
      <alignment vertical="center"/>
    </xf>
    <xf numFmtId="0" fontId="31" fillId="0" borderId="9" xfId="0" applyFont="1" applyBorder="1" applyProtection="1">
      <alignment vertical="center"/>
    </xf>
    <xf numFmtId="38" fontId="23" fillId="0" borderId="51" xfId="1" applyFont="1" applyBorder="1" applyAlignment="1">
      <alignment horizontal="right" vertical="center"/>
    </xf>
    <xf numFmtId="0" fontId="5" fillId="0" borderId="41" xfId="0" applyFont="1" applyBorder="1" applyAlignment="1">
      <alignment horizontal="center" vertical="center" textRotation="255"/>
    </xf>
    <xf numFmtId="0" fontId="5" fillId="0" borderId="42" xfId="0" applyFont="1" applyBorder="1" applyAlignment="1">
      <alignment horizontal="center" vertical="center" textRotation="255"/>
    </xf>
    <xf numFmtId="0" fontId="5" fillId="0" borderId="37" xfId="0" applyFont="1" applyBorder="1" applyAlignment="1">
      <alignment horizontal="center" vertical="center" textRotation="255"/>
    </xf>
    <xf numFmtId="0" fontId="5" fillId="0" borderId="38" xfId="0" applyFont="1" applyBorder="1" applyAlignment="1">
      <alignment horizontal="center" vertical="center" textRotation="255"/>
    </xf>
    <xf numFmtId="0" fontId="5" fillId="0" borderId="47" xfId="0" applyFont="1" applyBorder="1" applyAlignment="1">
      <alignment horizontal="center" vertical="center" textRotation="255"/>
    </xf>
    <xf numFmtId="0" fontId="5" fillId="0" borderId="48" xfId="0" applyFont="1" applyBorder="1" applyAlignment="1">
      <alignment horizontal="center" vertical="center" textRotation="255"/>
    </xf>
    <xf numFmtId="0" fontId="19" fillId="5" borderId="43" xfId="0" applyFont="1" applyFill="1" applyBorder="1" applyAlignment="1">
      <alignment horizontal="center" vertical="center"/>
    </xf>
    <xf numFmtId="0" fontId="19" fillId="5" borderId="44" xfId="0" applyFont="1" applyFill="1" applyBorder="1" applyAlignment="1">
      <alignment horizontal="center" vertical="center"/>
    </xf>
    <xf numFmtId="38" fontId="19" fillId="5" borderId="45" xfId="1" applyFont="1" applyFill="1" applyBorder="1" applyAlignment="1">
      <alignment horizontal="center" vertical="center"/>
    </xf>
    <xf numFmtId="38" fontId="19" fillId="5" borderId="43" xfId="1" applyFont="1" applyFill="1" applyBorder="1" applyAlignment="1">
      <alignment horizontal="center" vertical="center"/>
    </xf>
    <xf numFmtId="38" fontId="19" fillId="5" borderId="44" xfId="1" applyFont="1" applyFill="1" applyBorder="1" applyAlignment="1">
      <alignment horizontal="center" vertical="center"/>
    </xf>
    <xf numFmtId="38" fontId="19" fillId="5" borderId="46" xfId="1" applyFont="1" applyFill="1" applyBorder="1" applyAlignment="1">
      <alignment horizontal="center" vertical="center"/>
    </xf>
    <xf numFmtId="0" fontId="14" fillId="0" borderId="24" xfId="0" applyFont="1" applyBorder="1" applyAlignment="1">
      <alignment horizontal="center" vertical="center"/>
    </xf>
    <xf numFmtId="0" fontId="14" fillId="0" borderId="21" xfId="0" applyFont="1" applyBorder="1" applyAlignment="1">
      <alignment horizontal="center" vertical="center"/>
    </xf>
    <xf numFmtId="38" fontId="10" fillId="0" borderId="96" xfId="1" applyFont="1" applyBorder="1" applyAlignment="1">
      <alignment horizontal="right" vertical="center" indent="1"/>
    </xf>
    <xf numFmtId="38" fontId="10" fillId="0" borderId="24" xfId="1" applyFont="1" applyBorder="1" applyAlignment="1">
      <alignment horizontal="right" vertical="center" indent="1"/>
    </xf>
    <xf numFmtId="38" fontId="10" fillId="0" borderId="97" xfId="1" applyFont="1" applyBorder="1" applyAlignment="1">
      <alignment horizontal="right" vertical="center" indent="1"/>
    </xf>
    <xf numFmtId="38" fontId="10" fillId="0" borderId="81" xfId="1" applyFont="1" applyBorder="1" applyAlignment="1">
      <alignment horizontal="right" vertical="center" indent="1"/>
    </xf>
    <xf numFmtId="38" fontId="10" fillId="0" borderId="21" xfId="1" applyFont="1" applyBorder="1" applyAlignment="1">
      <alignment horizontal="right" vertical="center" indent="1"/>
    </xf>
    <xf numFmtId="38" fontId="10" fillId="0" borderId="82" xfId="1" applyFont="1" applyBorder="1" applyAlignment="1">
      <alignment horizontal="right" vertical="center" indent="1"/>
    </xf>
    <xf numFmtId="0" fontId="14" fillId="0" borderId="25" xfId="0" applyFont="1" applyBorder="1" applyAlignment="1">
      <alignment horizontal="center" vertical="center"/>
    </xf>
    <xf numFmtId="0" fontId="14" fillId="0" borderId="27" xfId="0" applyFont="1" applyBorder="1" applyAlignment="1">
      <alignment horizontal="center" vertical="center"/>
    </xf>
    <xf numFmtId="0" fontId="14" fillId="0" borderId="26" xfId="0" applyFont="1" applyBorder="1" applyAlignment="1">
      <alignment horizontal="center" vertical="center"/>
    </xf>
    <xf numFmtId="0" fontId="14" fillId="0" borderId="28" xfId="0" applyFont="1" applyBorder="1" applyAlignment="1">
      <alignment horizontal="center" vertical="center"/>
    </xf>
    <xf numFmtId="38" fontId="22" fillId="0" borderId="94" xfId="3" applyNumberFormat="1" applyFont="1" applyBorder="1" applyAlignment="1">
      <alignment horizontal="right" vertical="center" indent="1"/>
    </xf>
    <xf numFmtId="38" fontId="22" fillId="0" borderId="14" xfId="3" applyNumberFormat="1" applyFont="1" applyBorder="1" applyAlignment="1">
      <alignment horizontal="right" vertical="center" indent="1"/>
    </xf>
    <xf numFmtId="38" fontId="22" fillId="0" borderId="95" xfId="3" applyNumberFormat="1" applyFont="1" applyBorder="1" applyAlignment="1">
      <alignment horizontal="right" vertical="center" indent="1"/>
    </xf>
    <xf numFmtId="0" fontId="22" fillId="0" borderId="14" xfId="3" applyFont="1" applyAlignment="1" applyProtection="1">
      <alignment horizontal="center" vertical="center"/>
      <protection locked="0"/>
    </xf>
    <xf numFmtId="0" fontId="20" fillId="3" borderId="2" xfId="3" applyFont="1" applyFill="1" applyBorder="1" applyAlignment="1">
      <alignment horizontal="center" vertical="center" shrinkToFit="1"/>
    </xf>
    <xf numFmtId="0" fontId="20" fillId="3" borderId="14" xfId="3" applyFont="1" applyFill="1" applyBorder="1" applyAlignment="1">
      <alignment horizontal="center" vertical="center" shrinkToFit="1"/>
    </xf>
    <xf numFmtId="0" fontId="21" fillId="3" borderId="2" xfId="3" applyFont="1" applyFill="1" applyBorder="1" applyAlignment="1">
      <alignment vertical="center" shrinkToFit="1"/>
    </xf>
    <xf numFmtId="0" fontId="21" fillId="3" borderId="14" xfId="3" applyFont="1" applyFill="1" applyBorder="1" applyAlignment="1">
      <alignment vertical="center" shrinkToFit="1"/>
    </xf>
    <xf numFmtId="38" fontId="22" fillId="3" borderId="94" xfId="3" applyNumberFormat="1" applyFont="1" applyFill="1" applyBorder="1" applyAlignment="1">
      <alignment horizontal="right" vertical="center" indent="1"/>
    </xf>
    <xf numFmtId="38" fontId="22" fillId="3" borderId="14" xfId="3" applyNumberFormat="1" applyFont="1" applyFill="1" applyBorder="1" applyAlignment="1">
      <alignment horizontal="right" vertical="center" indent="1"/>
    </xf>
    <xf numFmtId="38" fontId="22" fillId="3" borderId="95" xfId="3" applyNumberFormat="1" applyFont="1" applyFill="1" applyBorder="1" applyAlignment="1">
      <alignment horizontal="right" vertical="center" indent="1"/>
    </xf>
    <xf numFmtId="38" fontId="22" fillId="3" borderId="79" xfId="3" applyNumberFormat="1" applyFont="1" applyFill="1" applyBorder="1" applyAlignment="1">
      <alignment horizontal="right" vertical="center" indent="1"/>
    </xf>
    <xf numFmtId="38" fontId="22" fillId="3" borderId="0" xfId="3" applyNumberFormat="1" applyFont="1" applyFill="1" applyBorder="1" applyAlignment="1">
      <alignment horizontal="right" vertical="center" indent="1"/>
    </xf>
    <xf numFmtId="38" fontId="22" fillId="3" borderId="80" xfId="3" applyNumberFormat="1" applyFont="1" applyFill="1" applyBorder="1" applyAlignment="1">
      <alignment horizontal="right" vertical="center" indent="1"/>
    </xf>
    <xf numFmtId="0" fontId="22" fillId="3" borderId="14" xfId="3" applyFont="1" applyFill="1" applyBorder="1" applyAlignment="1" applyProtection="1">
      <alignment horizontal="center" vertical="center"/>
      <protection locked="0"/>
    </xf>
    <xf numFmtId="0" fontId="22" fillId="3" borderId="16" xfId="3" applyFont="1" applyFill="1" applyBorder="1" applyAlignment="1" applyProtection="1">
      <alignment horizontal="center" vertical="center"/>
      <protection locked="0"/>
    </xf>
    <xf numFmtId="0" fontId="22" fillId="3" borderId="0" xfId="3" applyFont="1" applyFill="1" applyBorder="1" applyAlignment="1" applyProtection="1">
      <alignment horizontal="center" vertical="center"/>
      <protection locked="0"/>
    </xf>
    <xf numFmtId="0" fontId="22" fillId="3" borderId="23" xfId="3" applyFont="1" applyFill="1" applyBorder="1" applyAlignment="1" applyProtection="1">
      <alignment horizontal="center" vertical="center"/>
      <protection locked="0"/>
    </xf>
    <xf numFmtId="0" fontId="21" fillId="3" borderId="2" xfId="3" applyFont="1" applyFill="1" applyBorder="1" applyAlignment="1">
      <alignment horizontal="left" vertical="center" shrinkToFit="1"/>
    </xf>
    <xf numFmtId="0" fontId="21" fillId="3" borderId="14" xfId="3" applyFont="1" applyFill="1" applyBorder="1" applyAlignment="1">
      <alignment horizontal="left" vertical="center" shrinkToFit="1"/>
    </xf>
    <xf numFmtId="0" fontId="22" fillId="3" borderId="14" xfId="3" applyFont="1" applyFill="1" applyAlignment="1" applyProtection="1">
      <alignment horizontal="center" vertical="center"/>
      <protection locked="0"/>
    </xf>
    <xf numFmtId="0" fontId="20" fillId="0" borderId="2" xfId="3" applyFont="1" applyBorder="1" applyAlignment="1">
      <alignment horizontal="center" vertical="center" shrinkToFit="1"/>
    </xf>
    <xf numFmtId="0" fontId="20" fillId="0" borderId="14" xfId="3" applyFont="1" applyBorder="1" applyAlignment="1">
      <alignment horizontal="center" vertical="center" shrinkToFit="1"/>
    </xf>
    <xf numFmtId="0" fontId="21" fillId="0" borderId="2" xfId="3" applyFont="1" applyBorder="1" applyAlignment="1">
      <alignment vertical="center" shrinkToFit="1"/>
    </xf>
    <xf numFmtId="0" fontId="21" fillId="0" borderId="14" xfId="3" applyFont="1" applyBorder="1" applyAlignment="1">
      <alignment vertical="center" shrinkToFit="1"/>
    </xf>
    <xf numFmtId="0" fontId="22" fillId="0" borderId="14" xfId="3" applyFont="1" applyBorder="1" applyAlignment="1" applyProtection="1">
      <alignment horizontal="center" vertical="center"/>
      <protection locked="0"/>
    </xf>
    <xf numFmtId="0" fontId="22" fillId="0" borderId="16" xfId="3" applyFont="1" applyBorder="1" applyAlignment="1" applyProtection="1">
      <alignment horizontal="center" vertical="center"/>
      <protection locked="0"/>
    </xf>
    <xf numFmtId="0" fontId="21" fillId="0" borderId="2" xfId="3" applyFont="1" applyBorder="1" applyAlignment="1">
      <alignment horizontal="left" vertical="center" shrinkToFit="1"/>
    </xf>
    <xf numFmtId="0" fontId="21" fillId="0" borderId="14" xfId="3" applyFont="1" applyBorder="1" applyAlignment="1">
      <alignment horizontal="left" vertical="center" shrinkToFit="1"/>
    </xf>
    <xf numFmtId="0" fontId="19" fillId="4" borderId="29" xfId="0" applyFont="1" applyFill="1" applyBorder="1" applyAlignment="1">
      <alignment horizontal="center" vertical="center"/>
    </xf>
    <xf numFmtId="0" fontId="19" fillId="4" borderId="30" xfId="0" applyFont="1" applyFill="1" applyBorder="1" applyAlignment="1">
      <alignment horizontal="center" vertical="center"/>
    </xf>
    <xf numFmtId="0" fontId="19" fillId="4" borderId="92" xfId="0" applyFont="1" applyFill="1" applyBorder="1" applyAlignment="1">
      <alignment horizontal="center" vertical="center"/>
    </xf>
    <xf numFmtId="0" fontId="19" fillId="4" borderId="93" xfId="0" applyFont="1" applyFill="1" applyBorder="1" applyAlignment="1">
      <alignment horizontal="center" vertical="center"/>
    </xf>
    <xf numFmtId="0" fontId="19" fillId="4" borderId="31"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3" xfId="0" applyFont="1" applyFill="1" applyBorder="1" applyAlignment="1">
      <alignment horizontal="center" vertical="center"/>
    </xf>
    <xf numFmtId="6" fontId="11" fillId="5" borderId="17" xfId="2" applyFont="1" applyFill="1" applyBorder="1" applyAlignment="1">
      <alignment horizontal="center" vertical="center"/>
    </xf>
    <xf numFmtId="6" fontId="11" fillId="5" borderId="18" xfId="2" applyFont="1" applyFill="1" applyBorder="1" applyAlignment="1">
      <alignment horizontal="center" vertical="center"/>
    </xf>
    <xf numFmtId="6" fontId="11" fillId="5" borderId="19" xfId="2" applyFont="1" applyFill="1" applyBorder="1" applyAlignment="1">
      <alignment horizontal="center" vertical="center"/>
    </xf>
    <xf numFmtId="6" fontId="13" fillId="0" borderId="6" xfId="2" applyFont="1" applyBorder="1" applyAlignment="1">
      <alignment horizontal="center"/>
    </xf>
    <xf numFmtId="6" fontId="13" fillId="0" borderId="0" xfId="2" applyFont="1" applyBorder="1" applyAlignment="1">
      <alignment horizontal="center"/>
    </xf>
    <xf numFmtId="0" fontId="14" fillId="0" borderId="0" xfId="0" applyFont="1" applyBorder="1" applyAlignment="1">
      <alignment horizontal="center"/>
    </xf>
    <xf numFmtId="0" fontId="14" fillId="0" borderId="7" xfId="0" applyFont="1" applyBorder="1" applyAlignment="1">
      <alignment horizontal="center"/>
    </xf>
    <xf numFmtId="0" fontId="5" fillId="0" borderId="0" xfId="0" applyFont="1" applyBorder="1" applyAlignment="1">
      <alignment horizontal="distributed" vertical="center"/>
    </xf>
    <xf numFmtId="0" fontId="5" fillId="0" borderId="0" xfId="0" applyFont="1" applyBorder="1" applyAlignment="1">
      <alignment horizontal="left" vertical="center" indent="1"/>
    </xf>
    <xf numFmtId="6" fontId="15" fillId="0" borderId="21" xfId="2" applyFont="1" applyBorder="1" applyAlignment="1">
      <alignment horizontal="center" vertical="center"/>
    </xf>
    <xf numFmtId="0" fontId="5" fillId="0" borderId="34" xfId="0" applyFont="1" applyBorder="1" applyAlignment="1">
      <alignment horizontal="distributed" vertical="center"/>
    </xf>
    <xf numFmtId="0" fontId="17" fillId="0" borderId="34" xfId="0" applyFont="1" applyBorder="1" applyAlignment="1">
      <alignment horizontal="left" vertical="center"/>
    </xf>
    <xf numFmtId="0" fontId="5" fillId="0" borderId="34" xfId="0" applyFont="1" applyBorder="1" applyAlignment="1">
      <alignment horizontal="center" vertical="center"/>
    </xf>
    <xf numFmtId="0" fontId="17" fillId="0" borderId="34" xfId="0" applyFont="1" applyBorder="1" applyAlignment="1" applyProtection="1">
      <alignment horizontal="center" vertical="center"/>
      <protection locked="0"/>
    </xf>
    <xf numFmtId="0" fontId="5" fillId="0" borderId="0" xfId="0" applyFont="1" applyBorder="1" applyAlignment="1">
      <alignment horizontal="left" vertical="center"/>
    </xf>
    <xf numFmtId="0" fontId="5" fillId="0" borderId="2" xfId="0" applyFont="1" applyBorder="1" applyAlignment="1">
      <alignment horizontal="center" vertical="center"/>
    </xf>
    <xf numFmtId="0" fontId="7" fillId="0" borderId="35" xfId="0" applyFont="1" applyBorder="1" applyAlignment="1">
      <alignment horizontal="center" vertical="center"/>
    </xf>
    <xf numFmtId="0" fontId="7" fillId="0" borderId="21" xfId="0" applyFont="1" applyBorder="1" applyAlignment="1">
      <alignment horizontal="center" vertical="center"/>
    </xf>
    <xf numFmtId="0" fontId="8" fillId="0" borderId="0" xfId="0" applyFont="1" applyBorder="1" applyAlignment="1">
      <alignment horizontal="center" vertical="center"/>
    </xf>
    <xf numFmtId="0" fontId="10" fillId="0" borderId="0" xfId="0" applyNumberFormat="1" applyFont="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distributed" vertical="center"/>
    </xf>
    <xf numFmtId="0" fontId="10" fillId="0" borderId="34" xfId="0" applyFont="1" applyBorder="1" applyAlignment="1">
      <alignment horizontal="distributed" vertical="center"/>
    </xf>
    <xf numFmtId="0" fontId="5" fillId="0" borderId="41" xfId="0" applyFont="1" applyBorder="1" applyAlignment="1" applyProtection="1">
      <alignment horizontal="center" vertical="center"/>
    </xf>
    <xf numFmtId="0" fontId="5" fillId="0" borderId="40" xfId="0" applyFont="1" applyBorder="1" applyAlignment="1" applyProtection="1">
      <alignment horizontal="center" vertical="center"/>
    </xf>
    <xf numFmtId="0" fontId="5" fillId="0" borderId="37"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53" xfId="0" applyFont="1" applyBorder="1" applyAlignment="1" applyProtection="1">
      <alignment horizontal="center" vertical="center" textRotation="255"/>
    </xf>
    <xf numFmtId="0" fontId="5" fillId="0" borderId="54" xfId="0" applyFont="1" applyBorder="1" applyAlignment="1" applyProtection="1">
      <alignment horizontal="center" vertical="center" textRotation="255"/>
    </xf>
    <xf numFmtId="0" fontId="5" fillId="0" borderId="6" xfId="0" applyFont="1" applyBorder="1" applyAlignment="1" applyProtection="1">
      <alignment horizontal="center" vertical="center" textRotation="255"/>
    </xf>
    <xf numFmtId="0" fontId="5" fillId="0" borderId="7" xfId="0" applyFont="1" applyBorder="1" applyAlignment="1" applyProtection="1">
      <alignment horizontal="center" vertical="center" textRotation="255"/>
    </xf>
    <xf numFmtId="0" fontId="5" fillId="0" borderId="50" xfId="0" applyFont="1" applyBorder="1" applyAlignment="1" applyProtection="1">
      <alignment horizontal="center" vertical="center" textRotation="255"/>
    </xf>
    <xf numFmtId="0" fontId="5" fillId="0" borderId="49" xfId="0" applyFont="1" applyBorder="1" applyAlignment="1" applyProtection="1">
      <alignment horizontal="center" vertical="center" textRotation="255"/>
    </xf>
    <xf numFmtId="0" fontId="19" fillId="5" borderId="45" xfId="0" applyFont="1" applyFill="1" applyBorder="1" applyAlignment="1" applyProtection="1">
      <alignment horizontal="center" vertical="center"/>
    </xf>
    <xf numFmtId="0" fontId="19" fillId="5" borderId="43" xfId="0" applyFont="1" applyFill="1" applyBorder="1" applyAlignment="1" applyProtection="1">
      <alignment horizontal="center" vertical="center"/>
    </xf>
    <xf numFmtId="0" fontId="19" fillId="5" borderId="44" xfId="0" applyFont="1" applyFill="1" applyBorder="1" applyAlignment="1" applyProtection="1">
      <alignment horizontal="center" vertical="center"/>
    </xf>
    <xf numFmtId="38" fontId="28" fillId="2" borderId="98" xfId="4" applyNumberFormat="1" applyFont="1" applyFill="1" applyBorder="1" applyAlignment="1" applyProtection="1">
      <alignment horizontal="left" vertical="center"/>
      <protection locked="0"/>
    </xf>
    <xf numFmtId="38" fontId="28" fillId="2" borderId="64" xfId="4" applyNumberFormat="1" applyFont="1" applyFill="1" applyBorder="1" applyAlignment="1" applyProtection="1">
      <alignment horizontal="left" vertical="center"/>
      <protection locked="0"/>
    </xf>
    <xf numFmtId="38" fontId="28" fillId="2" borderId="76" xfId="4" applyNumberFormat="1" applyFont="1" applyFill="1" applyBorder="1" applyAlignment="1" applyProtection="1">
      <alignment horizontal="left" vertical="center"/>
      <protection locked="0"/>
    </xf>
    <xf numFmtId="38" fontId="28" fillId="2" borderId="15" xfId="4" applyNumberFormat="1" applyFont="1" applyFill="1" applyBorder="1" applyAlignment="1" applyProtection="1">
      <alignment horizontal="left" vertical="center"/>
      <protection locked="0"/>
    </xf>
    <xf numFmtId="38" fontId="28" fillId="2" borderId="102" xfId="4" applyNumberFormat="1" applyFont="1" applyFill="1" applyBorder="1" applyAlignment="1" applyProtection="1">
      <alignment horizontal="right" vertical="center" indent="1"/>
      <protection locked="0"/>
    </xf>
    <xf numFmtId="38" fontId="28" fillId="2" borderId="85" xfId="4" applyNumberFormat="1" applyFont="1" applyFill="1" applyBorder="1" applyAlignment="1" applyProtection="1">
      <alignment horizontal="right" vertical="center" indent="1"/>
      <protection locked="0"/>
    </xf>
    <xf numFmtId="38" fontId="28" fillId="2" borderId="100" xfId="4" applyNumberFormat="1" applyFont="1" applyFill="1" applyBorder="1" applyAlignment="1" applyProtection="1">
      <alignment horizontal="right" vertical="center" indent="1"/>
      <protection locked="0"/>
    </xf>
    <xf numFmtId="38" fontId="28" fillId="2" borderId="65" xfId="4" applyNumberFormat="1" applyFont="1" applyFill="1" applyBorder="1" applyAlignment="1" applyProtection="1">
      <alignment horizontal="right" vertical="center" indent="1"/>
      <protection locked="0"/>
    </xf>
    <xf numFmtId="38" fontId="28" fillId="2" borderId="85" xfId="1" applyFont="1" applyFill="1" applyBorder="1" applyAlignment="1" applyProtection="1">
      <alignment horizontal="right" vertical="center" indent="1"/>
    </xf>
    <xf numFmtId="38" fontId="28" fillId="2" borderId="68" xfId="1" applyFont="1" applyFill="1" applyBorder="1" applyAlignment="1" applyProtection="1">
      <alignment horizontal="right" vertical="center" indent="1"/>
    </xf>
    <xf numFmtId="38" fontId="28" fillId="2" borderId="65" xfId="1" applyFont="1" applyFill="1" applyBorder="1" applyAlignment="1" applyProtection="1">
      <alignment horizontal="right" vertical="center" indent="1"/>
    </xf>
    <xf numFmtId="38" fontId="28" fillId="2" borderId="69" xfId="1" applyFont="1" applyFill="1" applyBorder="1" applyAlignment="1" applyProtection="1">
      <alignment horizontal="right" vertical="center" indent="1"/>
    </xf>
    <xf numFmtId="176" fontId="28" fillId="3" borderId="24" xfId="4" applyNumberFormat="1" applyFont="1" applyFill="1" applyBorder="1" applyAlignment="1" applyProtection="1">
      <alignment horizontal="center" vertical="center"/>
    </xf>
    <xf numFmtId="176" fontId="28" fillId="3" borderId="36" xfId="4" applyNumberFormat="1" applyFont="1" applyFill="1" applyBorder="1" applyAlignment="1" applyProtection="1">
      <alignment horizontal="center" vertical="center"/>
    </xf>
    <xf numFmtId="38" fontId="28" fillId="3" borderId="96" xfId="4" applyNumberFormat="1" applyFont="1" applyFill="1" applyBorder="1" applyAlignment="1" applyProtection="1">
      <alignment horizontal="right" vertical="center" indent="1"/>
    </xf>
    <xf numFmtId="0" fontId="28" fillId="3" borderId="24" xfId="4" applyFont="1" applyFill="1" applyBorder="1" applyAlignment="1" applyProtection="1">
      <alignment horizontal="right" vertical="center" indent="1"/>
    </xf>
    <xf numFmtId="0" fontId="28" fillId="3" borderId="90" xfId="4" applyFont="1" applyFill="1" applyBorder="1" applyAlignment="1" applyProtection="1">
      <alignment horizontal="right" vertical="center" indent="1"/>
    </xf>
    <xf numFmtId="0" fontId="28" fillId="3" borderId="99" xfId="4" applyFont="1" applyFill="1" applyBorder="1" applyAlignment="1" applyProtection="1">
      <alignment horizontal="right" vertical="center" indent="1"/>
    </xf>
    <xf numFmtId="0" fontId="28" fillId="3" borderId="36" xfId="4" applyFont="1" applyFill="1" applyBorder="1" applyAlignment="1" applyProtection="1">
      <alignment horizontal="right" vertical="center" indent="1"/>
    </xf>
    <xf numFmtId="0" fontId="28" fillId="3" borderId="91" xfId="4" applyFont="1" applyFill="1" applyBorder="1" applyAlignment="1" applyProtection="1">
      <alignment horizontal="right" vertical="center" indent="1"/>
    </xf>
    <xf numFmtId="38" fontId="28" fillId="3" borderId="89" xfId="4" applyNumberFormat="1" applyFont="1" applyFill="1" applyBorder="1" applyAlignment="1" applyProtection="1">
      <alignment horizontal="center" vertical="center"/>
    </xf>
    <xf numFmtId="38" fontId="28" fillId="3" borderId="24" xfId="4" applyNumberFormat="1" applyFont="1" applyFill="1" applyBorder="1" applyAlignment="1" applyProtection="1">
      <alignment horizontal="center" vertical="center"/>
    </xf>
    <xf numFmtId="38" fontId="28" fillId="3" borderId="103" xfId="4" applyNumberFormat="1" applyFont="1" applyFill="1" applyBorder="1" applyAlignment="1" applyProtection="1">
      <alignment horizontal="center" vertical="center"/>
    </xf>
    <xf numFmtId="38" fontId="28" fillId="3" borderId="75" xfId="4" applyNumberFormat="1" applyFont="1" applyFill="1" applyBorder="1" applyAlignment="1" applyProtection="1">
      <alignment horizontal="center" vertical="center"/>
    </xf>
    <xf numFmtId="38" fontId="28" fillId="3" borderId="36" xfId="4" applyNumberFormat="1" applyFont="1" applyFill="1" applyBorder="1" applyAlignment="1" applyProtection="1">
      <alignment horizontal="center" vertical="center"/>
    </xf>
    <xf numFmtId="38" fontId="28" fillId="3" borderId="104" xfId="4" applyNumberFormat="1" applyFont="1" applyFill="1" applyBorder="1" applyAlignment="1" applyProtection="1">
      <alignment horizontal="center" vertical="center"/>
    </xf>
    <xf numFmtId="176" fontId="27" fillId="2" borderId="15" xfId="4" applyNumberFormat="1" applyFont="1" applyFill="1" applyBorder="1" applyAlignment="1" applyProtection="1">
      <alignment horizontal="center" vertical="center"/>
      <protection locked="0"/>
    </xf>
    <xf numFmtId="176" fontId="27" fillId="2" borderId="0" xfId="4" applyNumberFormat="1" applyFont="1" applyFill="1" applyBorder="1" applyAlignment="1" applyProtection="1">
      <alignment horizontal="center" vertical="center"/>
      <protection locked="0"/>
    </xf>
    <xf numFmtId="0" fontId="28" fillId="2" borderId="68" xfId="4" applyFont="1" applyFill="1" applyBorder="1" applyAlignment="1" applyProtection="1">
      <alignment horizontal="left" vertical="center" indent="1"/>
      <protection locked="0"/>
    </xf>
    <xf numFmtId="0" fontId="28" fillId="2" borderId="64" xfId="4" applyFont="1" applyFill="1" applyBorder="1" applyAlignment="1" applyProtection="1">
      <alignment horizontal="left" vertical="center" indent="1"/>
      <protection locked="0"/>
    </xf>
    <xf numFmtId="0" fontId="28" fillId="2" borderId="105" xfId="4" applyFont="1" applyFill="1" applyBorder="1" applyAlignment="1" applyProtection="1">
      <alignment horizontal="left" vertical="center" indent="1"/>
      <protection locked="0"/>
    </xf>
    <xf numFmtId="0" fontId="28" fillId="2" borderId="69" xfId="4" applyFont="1" applyFill="1" applyBorder="1" applyAlignment="1" applyProtection="1">
      <alignment horizontal="left" vertical="center" indent="1"/>
      <protection locked="0"/>
    </xf>
    <xf numFmtId="0" fontId="28" fillId="2" borderId="39" xfId="4" applyFont="1" applyFill="1" applyBorder="1" applyAlignment="1" applyProtection="1">
      <alignment horizontal="left" vertical="center" indent="1"/>
      <protection locked="0"/>
    </xf>
    <xf numFmtId="0" fontId="28" fillId="2" borderId="70" xfId="4" applyFont="1" applyFill="1" applyBorder="1" applyAlignment="1" applyProtection="1">
      <alignment horizontal="left" vertical="center" indent="1"/>
      <protection locked="0"/>
    </xf>
    <xf numFmtId="0" fontId="28" fillId="2" borderId="68" xfId="4" applyFont="1" applyFill="1" applyBorder="1" applyAlignment="1" applyProtection="1">
      <alignment horizontal="center" vertical="center"/>
      <protection locked="0"/>
    </xf>
    <xf numFmtId="0" fontId="28" fillId="2" borderId="105" xfId="4" applyFont="1" applyFill="1" applyBorder="1" applyAlignment="1" applyProtection="1">
      <alignment horizontal="center" vertical="center"/>
      <protection locked="0"/>
    </xf>
    <xf numFmtId="0" fontId="28" fillId="2" borderId="69" xfId="4" applyFont="1" applyFill="1" applyBorder="1" applyAlignment="1" applyProtection="1">
      <alignment horizontal="center" vertical="center"/>
      <protection locked="0"/>
    </xf>
    <xf numFmtId="0" fontId="28" fillId="2" borderId="70" xfId="4" applyFont="1" applyFill="1" applyBorder="1" applyAlignment="1" applyProtection="1">
      <alignment horizontal="center" vertical="center"/>
      <protection locked="0"/>
    </xf>
    <xf numFmtId="38" fontId="28" fillId="2" borderId="68" xfId="4" applyNumberFormat="1" applyFont="1" applyFill="1" applyBorder="1" applyAlignment="1" applyProtection="1">
      <alignment horizontal="right" vertical="center" indent="1"/>
      <protection locked="0"/>
    </xf>
    <xf numFmtId="38" fontId="28" fillId="2" borderId="64" xfId="4" applyNumberFormat="1" applyFont="1" applyFill="1" applyBorder="1" applyAlignment="1" applyProtection="1">
      <alignment horizontal="right" vertical="center" indent="1"/>
      <protection locked="0"/>
    </xf>
    <xf numFmtId="38" fontId="28" fillId="2" borderId="105" xfId="4" applyNumberFormat="1" applyFont="1" applyFill="1" applyBorder="1" applyAlignment="1" applyProtection="1">
      <alignment horizontal="right" vertical="center" indent="1"/>
      <protection locked="0"/>
    </xf>
    <xf numFmtId="38" fontId="28" fillId="2" borderId="69" xfId="4" applyNumberFormat="1" applyFont="1" applyFill="1" applyBorder="1" applyAlignment="1" applyProtection="1">
      <alignment horizontal="right" vertical="center" indent="1"/>
      <protection locked="0"/>
    </xf>
    <xf numFmtId="38" fontId="28" fillId="2" borderId="39" xfId="4" applyNumberFormat="1" applyFont="1" applyFill="1" applyBorder="1" applyAlignment="1" applyProtection="1">
      <alignment horizontal="right" vertical="center" indent="1"/>
      <protection locked="0"/>
    </xf>
    <xf numFmtId="38" fontId="28" fillId="2" borderId="70" xfId="4" applyNumberFormat="1" applyFont="1" applyFill="1" applyBorder="1" applyAlignment="1" applyProtection="1">
      <alignment horizontal="right" vertical="center" indent="1"/>
      <protection locked="0"/>
    </xf>
    <xf numFmtId="38" fontId="28" fillId="2" borderId="85" xfId="4" applyNumberFormat="1" applyFont="1" applyFill="1" applyBorder="1" applyAlignment="1" applyProtection="1">
      <alignment horizontal="right" vertical="center" indent="1"/>
    </xf>
    <xf numFmtId="38" fontId="28" fillId="2" borderId="87" xfId="4" applyNumberFormat="1" applyFont="1" applyFill="1" applyBorder="1" applyAlignment="1" applyProtection="1">
      <alignment horizontal="right" vertical="center" indent="1"/>
    </xf>
    <xf numFmtId="38" fontId="28" fillId="2" borderId="65" xfId="4" applyNumberFormat="1" applyFont="1" applyFill="1" applyBorder="1" applyAlignment="1" applyProtection="1">
      <alignment horizontal="right" vertical="center" indent="1"/>
    </xf>
    <xf numFmtId="38" fontId="28" fillId="2" borderId="88" xfId="4" applyNumberFormat="1" applyFont="1" applyFill="1" applyBorder="1" applyAlignment="1" applyProtection="1">
      <alignment horizontal="right" vertical="center" indent="1"/>
    </xf>
    <xf numFmtId="38" fontId="28" fillId="2" borderId="71" xfId="1" applyFont="1" applyFill="1" applyBorder="1" applyAlignment="1" applyProtection="1">
      <alignment horizontal="right" vertical="center" indent="1"/>
    </xf>
    <xf numFmtId="38" fontId="28" fillId="2" borderId="66" xfId="1" applyFont="1" applyFill="1" applyBorder="1" applyAlignment="1" applyProtection="1">
      <alignment horizontal="right" vertical="center" indent="1"/>
    </xf>
    <xf numFmtId="176" fontId="27" fillId="3" borderId="15" xfId="4" applyNumberFormat="1" applyFont="1" applyFill="1" applyBorder="1" applyAlignment="1" applyProtection="1">
      <alignment horizontal="center" vertical="center"/>
      <protection locked="0"/>
    </xf>
    <xf numFmtId="0" fontId="28" fillId="3" borderId="68" xfId="4" applyFont="1" applyFill="1" applyBorder="1" applyAlignment="1" applyProtection="1">
      <alignment horizontal="left" vertical="center" indent="1"/>
      <protection locked="0"/>
    </xf>
    <xf numFmtId="0" fontId="28" fillId="3" borderId="64" xfId="4" applyFont="1" applyFill="1" applyBorder="1" applyAlignment="1" applyProtection="1">
      <alignment horizontal="left" vertical="center" indent="1"/>
      <protection locked="0"/>
    </xf>
    <xf numFmtId="0" fontId="28" fillId="3" borderId="105" xfId="4" applyFont="1" applyFill="1" applyBorder="1" applyAlignment="1" applyProtection="1">
      <alignment horizontal="left" vertical="center" indent="1"/>
      <protection locked="0"/>
    </xf>
    <xf numFmtId="0" fontId="28" fillId="3" borderId="66" xfId="4" applyFont="1" applyFill="1" applyBorder="1" applyAlignment="1" applyProtection="1">
      <alignment horizontal="left" vertical="center" indent="1"/>
      <protection locked="0"/>
    </xf>
    <xf numFmtId="0" fontId="28" fillId="3" borderId="15" xfId="4" applyFont="1" applyFill="1" applyBorder="1" applyAlignment="1" applyProtection="1">
      <alignment horizontal="left" vertical="center" indent="1"/>
      <protection locked="0"/>
    </xf>
    <xf numFmtId="0" fontId="28" fillId="3" borderId="67" xfId="4" applyFont="1" applyFill="1" applyBorder="1" applyAlignment="1" applyProtection="1">
      <alignment horizontal="left" vertical="center" indent="1"/>
      <protection locked="0"/>
    </xf>
    <xf numFmtId="0" fontId="28" fillId="3" borderId="68" xfId="4" applyFont="1" applyFill="1" applyBorder="1" applyAlignment="1" applyProtection="1">
      <alignment horizontal="center" vertical="center"/>
      <protection locked="0"/>
    </xf>
    <xf numFmtId="0" fontId="28" fillId="3" borderId="105" xfId="4" applyFont="1" applyFill="1" applyBorder="1" applyAlignment="1" applyProtection="1">
      <alignment horizontal="center" vertical="center"/>
      <protection locked="0"/>
    </xf>
    <xf numFmtId="0" fontId="28" fillId="3" borderId="66" xfId="4" applyFont="1" applyFill="1" applyBorder="1" applyAlignment="1" applyProtection="1">
      <alignment horizontal="center" vertical="center"/>
      <protection locked="0"/>
    </xf>
    <xf numFmtId="0" fontId="28" fillId="3" borderId="67" xfId="4" applyFont="1" applyFill="1" applyBorder="1" applyAlignment="1" applyProtection="1">
      <alignment horizontal="center" vertical="center"/>
      <protection locked="0"/>
    </xf>
    <xf numFmtId="38" fontId="28" fillId="3" borderId="85" xfId="4" applyNumberFormat="1" applyFont="1" applyFill="1" applyBorder="1" applyAlignment="1" applyProtection="1">
      <alignment horizontal="right" vertical="center" indent="1"/>
    </xf>
    <xf numFmtId="38" fontId="28" fillId="3" borderId="87" xfId="4" applyNumberFormat="1" applyFont="1" applyFill="1" applyBorder="1" applyAlignment="1" applyProtection="1">
      <alignment horizontal="right" vertical="center" indent="1"/>
    </xf>
    <xf numFmtId="38" fontId="28" fillId="3" borderId="71" xfId="4" applyNumberFormat="1" applyFont="1" applyFill="1" applyBorder="1" applyAlignment="1" applyProtection="1">
      <alignment horizontal="right" vertical="center" indent="1"/>
    </xf>
    <xf numFmtId="38" fontId="28" fillId="3" borderId="86" xfId="4" applyNumberFormat="1" applyFont="1" applyFill="1" applyBorder="1" applyAlignment="1" applyProtection="1">
      <alignment horizontal="right" vertical="center" indent="1"/>
    </xf>
    <xf numFmtId="38" fontId="28" fillId="3" borderId="102" xfId="4" applyNumberFormat="1" applyFont="1" applyFill="1" applyBorder="1" applyAlignment="1" applyProtection="1">
      <alignment horizontal="right" vertical="center" indent="1"/>
      <protection locked="0"/>
    </xf>
    <xf numFmtId="38" fontId="28" fillId="3" borderId="85" xfId="4" applyNumberFormat="1" applyFont="1" applyFill="1" applyBorder="1" applyAlignment="1" applyProtection="1">
      <alignment horizontal="right" vertical="center" indent="1"/>
      <protection locked="0"/>
    </xf>
    <xf numFmtId="38" fontId="28" fillId="3" borderId="101" xfId="4" applyNumberFormat="1" applyFont="1" applyFill="1" applyBorder="1" applyAlignment="1" applyProtection="1">
      <alignment horizontal="right" vertical="center" indent="1"/>
      <protection locked="0"/>
    </xf>
    <xf numFmtId="38" fontId="28" fillId="3" borderId="71" xfId="4" applyNumberFormat="1" applyFont="1" applyFill="1" applyBorder="1" applyAlignment="1" applyProtection="1">
      <alignment horizontal="right" vertical="center" indent="1"/>
      <protection locked="0"/>
    </xf>
    <xf numFmtId="38" fontId="28" fillId="3" borderId="85" xfId="1" applyFont="1" applyFill="1" applyBorder="1" applyAlignment="1" applyProtection="1">
      <alignment horizontal="right" vertical="center" indent="1"/>
    </xf>
    <xf numFmtId="38" fontId="28" fillId="3" borderId="68" xfId="1" applyFont="1" applyFill="1" applyBorder="1" applyAlignment="1" applyProtection="1">
      <alignment horizontal="right" vertical="center" indent="1"/>
    </xf>
    <xf numFmtId="38" fontId="28" fillId="3" borderId="71" xfId="1" applyFont="1" applyFill="1" applyBorder="1" applyAlignment="1" applyProtection="1">
      <alignment horizontal="right" vertical="center" indent="1"/>
    </xf>
    <xf numFmtId="38" fontId="28" fillId="3" borderId="66" xfId="1" applyFont="1" applyFill="1" applyBorder="1" applyAlignment="1" applyProtection="1">
      <alignment horizontal="right" vertical="center" indent="1"/>
    </xf>
    <xf numFmtId="0" fontId="28" fillId="2" borderId="66" xfId="4" applyFont="1" applyFill="1" applyBorder="1" applyAlignment="1" applyProtection="1">
      <alignment horizontal="left" vertical="center" indent="1"/>
      <protection locked="0"/>
    </xf>
    <xf numFmtId="0" fontId="28" fillId="2" borderId="15" xfId="4" applyFont="1" applyFill="1" applyBorder="1" applyAlignment="1" applyProtection="1">
      <alignment horizontal="left" vertical="center" indent="1"/>
      <protection locked="0"/>
    </xf>
    <xf numFmtId="0" fontId="28" fillId="2" borderId="67" xfId="4" applyFont="1" applyFill="1" applyBorder="1" applyAlignment="1" applyProtection="1">
      <alignment horizontal="left" vertical="center" indent="1"/>
      <protection locked="0"/>
    </xf>
    <xf numFmtId="0" fontId="28" fillId="2" borderId="66" xfId="4" applyFont="1" applyFill="1" applyBorder="1" applyAlignment="1" applyProtection="1">
      <alignment horizontal="center" vertical="center"/>
      <protection locked="0"/>
    </xf>
    <xf numFmtId="0" fontId="28" fillId="2" borderId="67" xfId="4" applyFont="1" applyFill="1" applyBorder="1" applyAlignment="1" applyProtection="1">
      <alignment horizontal="center" vertical="center"/>
      <protection locked="0"/>
    </xf>
    <xf numFmtId="38" fontId="28" fillId="2" borderId="66" xfId="4" applyNumberFormat="1" applyFont="1" applyFill="1" applyBorder="1" applyAlignment="1" applyProtection="1">
      <alignment horizontal="right" vertical="center" indent="1"/>
      <protection locked="0"/>
    </xf>
    <xf numFmtId="38" fontId="28" fillId="2" borderId="15" xfId="4" applyNumberFormat="1" applyFont="1" applyFill="1" applyBorder="1" applyAlignment="1" applyProtection="1">
      <alignment horizontal="right" vertical="center" indent="1"/>
      <protection locked="0"/>
    </xf>
    <xf numFmtId="38" fontId="28" fillId="2" borderId="67" xfId="4" applyNumberFormat="1" applyFont="1" applyFill="1" applyBorder="1" applyAlignment="1" applyProtection="1">
      <alignment horizontal="right" vertical="center" indent="1"/>
      <protection locked="0"/>
    </xf>
    <xf numFmtId="38" fontId="28" fillId="2" borderId="71" xfId="4" applyNumberFormat="1" applyFont="1" applyFill="1" applyBorder="1" applyAlignment="1" applyProtection="1">
      <alignment horizontal="right" vertical="center" indent="1"/>
    </xf>
    <xf numFmtId="38" fontId="28" fillId="2" borderId="86" xfId="4" applyNumberFormat="1" applyFont="1" applyFill="1" applyBorder="1" applyAlignment="1" applyProtection="1">
      <alignment horizontal="right" vertical="center" indent="1"/>
    </xf>
    <xf numFmtId="38" fontId="28" fillId="2" borderId="101" xfId="4" applyNumberFormat="1" applyFont="1" applyFill="1" applyBorder="1" applyAlignment="1" applyProtection="1">
      <alignment horizontal="right" vertical="center" indent="1"/>
      <protection locked="0"/>
    </xf>
    <xf numFmtId="38" fontId="28" fillId="2" borderId="71" xfId="4" applyNumberFormat="1" applyFont="1" applyFill="1" applyBorder="1" applyAlignment="1" applyProtection="1">
      <alignment horizontal="right" vertical="center" indent="1"/>
      <protection locked="0"/>
    </xf>
    <xf numFmtId="38" fontId="28" fillId="3" borderId="68" xfId="4" applyNumberFormat="1" applyFont="1" applyFill="1" applyBorder="1" applyAlignment="1" applyProtection="1">
      <alignment horizontal="right" vertical="center" indent="1"/>
      <protection locked="0"/>
    </xf>
    <xf numFmtId="38" fontId="28" fillId="3" borderId="64" xfId="4" applyNumberFormat="1" applyFont="1" applyFill="1" applyBorder="1" applyAlignment="1" applyProtection="1">
      <alignment horizontal="right" vertical="center" indent="1"/>
      <protection locked="0"/>
    </xf>
    <xf numFmtId="38" fontId="28" fillId="3" borderId="105" xfId="4" applyNumberFormat="1" applyFont="1" applyFill="1" applyBorder="1" applyAlignment="1" applyProtection="1">
      <alignment horizontal="right" vertical="center" indent="1"/>
      <protection locked="0"/>
    </xf>
    <xf numFmtId="38" fontId="28" fillId="3" borderId="66" xfId="4" applyNumberFormat="1" applyFont="1" applyFill="1" applyBorder="1" applyAlignment="1" applyProtection="1">
      <alignment horizontal="right" vertical="center" indent="1"/>
      <protection locked="0"/>
    </xf>
    <xf numFmtId="38" fontId="28" fillId="3" borderId="15" xfId="4" applyNumberFormat="1" applyFont="1" applyFill="1" applyBorder="1" applyAlignment="1" applyProtection="1">
      <alignment horizontal="right" vertical="center" indent="1"/>
      <protection locked="0"/>
    </xf>
    <xf numFmtId="38" fontId="28" fillId="3" borderId="67" xfId="4" applyNumberFormat="1" applyFont="1" applyFill="1" applyBorder="1" applyAlignment="1" applyProtection="1">
      <alignment horizontal="right" vertical="center" indent="1"/>
      <protection locked="0"/>
    </xf>
    <xf numFmtId="38" fontId="28" fillId="3" borderId="98" xfId="4" applyNumberFormat="1" applyFont="1" applyFill="1" applyBorder="1" applyAlignment="1" applyProtection="1">
      <alignment horizontal="left" vertical="center"/>
      <protection locked="0"/>
    </xf>
    <xf numFmtId="38" fontId="28" fillId="3" borderId="64" xfId="4" applyNumberFormat="1" applyFont="1" applyFill="1" applyBorder="1" applyAlignment="1" applyProtection="1">
      <alignment horizontal="left" vertical="center"/>
      <protection locked="0"/>
    </xf>
    <xf numFmtId="38" fontId="28" fillId="3" borderId="106" xfId="4" applyNumberFormat="1" applyFont="1" applyFill="1" applyBorder="1" applyAlignment="1" applyProtection="1">
      <alignment horizontal="left" vertical="center"/>
      <protection locked="0"/>
    </xf>
    <xf numFmtId="38" fontId="28" fillId="3" borderId="76" xfId="4" applyNumberFormat="1" applyFont="1" applyFill="1" applyBorder="1" applyAlignment="1" applyProtection="1">
      <alignment horizontal="left" vertical="center"/>
      <protection locked="0"/>
    </xf>
    <xf numFmtId="38" fontId="28" fillId="3" borderId="15" xfId="4" applyNumberFormat="1" applyFont="1" applyFill="1" applyBorder="1" applyAlignment="1" applyProtection="1">
      <alignment horizontal="left" vertical="center"/>
      <protection locked="0"/>
    </xf>
    <xf numFmtId="38" fontId="28" fillId="3" borderId="107" xfId="4" applyNumberFormat="1" applyFont="1" applyFill="1" applyBorder="1" applyAlignment="1" applyProtection="1">
      <alignment horizontal="left" vertical="center"/>
      <protection locked="0"/>
    </xf>
    <xf numFmtId="176" fontId="27" fillId="0" borderId="15" xfId="4" applyNumberFormat="1" applyFont="1" applyBorder="1" applyAlignment="1" applyProtection="1">
      <alignment horizontal="center" vertical="center"/>
      <protection locked="0"/>
    </xf>
    <xf numFmtId="0" fontId="28" fillId="0" borderId="68" xfId="4" applyFont="1" applyBorder="1" applyAlignment="1" applyProtection="1">
      <alignment horizontal="left" vertical="center" indent="1"/>
      <protection locked="0"/>
    </xf>
    <xf numFmtId="0" fontId="28" fillId="0" borderId="64" xfId="4" applyFont="1" applyBorder="1" applyAlignment="1" applyProtection="1">
      <alignment horizontal="left" vertical="center" indent="1"/>
      <protection locked="0"/>
    </xf>
    <xf numFmtId="0" fontId="28" fillId="0" borderId="105" xfId="4" applyFont="1" applyBorder="1" applyAlignment="1" applyProtection="1">
      <alignment horizontal="left" vertical="center" indent="1"/>
      <protection locked="0"/>
    </xf>
    <xf numFmtId="0" fontId="28" fillId="0" borderId="66" xfId="4" applyFont="1" applyBorder="1" applyAlignment="1" applyProtection="1">
      <alignment horizontal="left" vertical="center" indent="1"/>
      <protection locked="0"/>
    </xf>
    <xf numFmtId="0" fontId="28" fillId="0" borderId="15" xfId="4" applyFont="1" applyBorder="1" applyAlignment="1" applyProtection="1">
      <alignment horizontal="left" vertical="center" indent="1"/>
      <protection locked="0"/>
    </xf>
    <xf numFmtId="0" fontId="28" fillId="0" borderId="67" xfId="4" applyFont="1" applyBorder="1" applyAlignment="1" applyProtection="1">
      <alignment horizontal="left" vertical="center" indent="1"/>
      <protection locked="0"/>
    </xf>
    <xf numFmtId="0" fontId="28" fillId="0" borderId="68" xfId="4" applyFont="1" applyBorder="1" applyAlignment="1" applyProtection="1">
      <alignment horizontal="center" vertical="center"/>
      <protection locked="0"/>
    </xf>
    <xf numFmtId="0" fontId="28" fillId="0" borderId="105" xfId="4" applyFont="1" applyBorder="1" applyAlignment="1" applyProtection="1">
      <alignment horizontal="center" vertical="center"/>
      <protection locked="0"/>
    </xf>
    <xf numFmtId="0" fontId="28" fillId="0" borderId="66" xfId="4" applyFont="1" applyBorder="1" applyAlignment="1" applyProtection="1">
      <alignment horizontal="center" vertical="center"/>
      <protection locked="0"/>
    </xf>
    <xf numFmtId="0" fontId="28" fillId="0" borderId="67" xfId="4" applyFont="1" applyBorder="1" applyAlignment="1" applyProtection="1">
      <alignment horizontal="center" vertical="center"/>
      <protection locked="0"/>
    </xf>
    <xf numFmtId="38" fontId="28" fillId="0" borderId="68" xfId="4" applyNumberFormat="1" applyFont="1" applyBorder="1" applyAlignment="1" applyProtection="1">
      <alignment horizontal="right" vertical="center" indent="1"/>
      <protection locked="0"/>
    </xf>
    <xf numFmtId="38" fontId="28" fillId="0" borderId="64" xfId="4" applyNumberFormat="1" applyFont="1" applyBorder="1" applyAlignment="1" applyProtection="1">
      <alignment horizontal="right" vertical="center" indent="1"/>
      <protection locked="0"/>
    </xf>
    <xf numFmtId="38" fontId="28" fillId="0" borderId="105" xfId="4" applyNumberFormat="1" applyFont="1" applyBorder="1" applyAlignment="1" applyProtection="1">
      <alignment horizontal="right" vertical="center" indent="1"/>
      <protection locked="0"/>
    </xf>
    <xf numFmtId="38" fontId="28" fillId="0" borderId="66" xfId="4" applyNumberFormat="1" applyFont="1" applyBorder="1" applyAlignment="1" applyProtection="1">
      <alignment horizontal="right" vertical="center" indent="1"/>
      <protection locked="0"/>
    </xf>
    <xf numFmtId="38" fontId="28" fillId="0" borderId="15" xfId="4" applyNumberFormat="1" applyFont="1" applyBorder="1" applyAlignment="1" applyProtection="1">
      <alignment horizontal="right" vertical="center" indent="1"/>
      <protection locked="0"/>
    </xf>
    <xf numFmtId="38" fontId="28" fillId="0" borderId="67" xfId="4" applyNumberFormat="1" applyFont="1" applyBorder="1" applyAlignment="1" applyProtection="1">
      <alignment horizontal="right" vertical="center" indent="1"/>
      <protection locked="0"/>
    </xf>
    <xf numFmtId="0" fontId="28" fillId="0" borderId="73" xfId="4" applyFont="1" applyBorder="1" applyAlignment="1" applyProtection="1">
      <alignment horizontal="left" vertical="center" indent="1"/>
      <protection locked="0"/>
    </xf>
    <xf numFmtId="0" fontId="28" fillId="0" borderId="52" xfId="4" applyFont="1" applyBorder="1" applyAlignment="1" applyProtection="1">
      <alignment horizontal="left" vertical="center" indent="1"/>
      <protection locked="0"/>
    </xf>
    <xf numFmtId="0" fontId="28" fillId="0" borderId="74" xfId="4" applyFont="1" applyBorder="1" applyAlignment="1" applyProtection="1">
      <alignment horizontal="left" vertical="center" indent="1"/>
      <protection locked="0"/>
    </xf>
    <xf numFmtId="0" fontId="28" fillId="0" borderId="71" xfId="4" applyFont="1" applyBorder="1" applyAlignment="1" applyProtection="1">
      <alignment horizontal="center" vertical="center"/>
      <protection locked="0"/>
    </xf>
    <xf numFmtId="0" fontId="28" fillId="0" borderId="72" xfId="4" applyFont="1" applyBorder="1" applyAlignment="1" applyProtection="1">
      <alignment horizontal="center" vertical="center"/>
      <protection locked="0"/>
    </xf>
    <xf numFmtId="6" fontId="13" fillId="0" borderId="0" xfId="2" applyFont="1" applyBorder="1" applyAlignment="1" applyProtection="1">
      <alignment horizontal="center" vertical="center"/>
    </xf>
    <xf numFmtId="6" fontId="13" fillId="0" borderId="21" xfId="2" applyFont="1" applyBorder="1" applyAlignment="1" applyProtection="1">
      <alignment horizontal="center" vertical="center"/>
    </xf>
    <xf numFmtId="6" fontId="15" fillId="0" borderId="21" xfId="2" applyFont="1" applyBorder="1" applyAlignment="1" applyProtection="1">
      <alignment horizontal="center" vertical="center"/>
    </xf>
    <xf numFmtId="0" fontId="26" fillId="5" borderId="15" xfId="4" applyFont="1" applyFill="1" applyBorder="1" applyAlignment="1" applyProtection="1">
      <alignment horizontal="center" vertical="center"/>
    </xf>
    <xf numFmtId="0" fontId="26" fillId="5" borderId="66" xfId="4" applyFont="1" applyFill="1" applyBorder="1" applyAlignment="1" applyProtection="1">
      <alignment horizontal="center" vertical="center"/>
    </xf>
    <xf numFmtId="0" fontId="26" fillId="5" borderId="67" xfId="4" applyFont="1" applyFill="1" applyBorder="1" applyAlignment="1" applyProtection="1">
      <alignment horizontal="center" vertical="center"/>
    </xf>
    <xf numFmtId="0" fontId="26" fillId="5" borderId="71" xfId="4" applyFont="1" applyFill="1" applyBorder="1" applyAlignment="1" applyProtection="1">
      <alignment horizontal="center" vertical="center"/>
    </xf>
    <xf numFmtId="0" fontId="26" fillId="5" borderId="86" xfId="4" applyFont="1" applyFill="1" applyBorder="1" applyAlignment="1" applyProtection="1">
      <alignment horizontal="center" vertical="center"/>
    </xf>
    <xf numFmtId="0" fontId="26" fillId="5" borderId="76" xfId="4" applyFont="1" applyFill="1" applyBorder="1" applyAlignment="1" applyProtection="1">
      <alignment horizontal="center" vertical="center"/>
    </xf>
    <xf numFmtId="0" fontId="26" fillId="5" borderId="101" xfId="4" applyFont="1" applyFill="1" applyBorder="1" applyAlignment="1" applyProtection="1">
      <alignment horizontal="center" vertical="center"/>
    </xf>
    <xf numFmtId="0" fontId="5" fillId="0" borderId="0" xfId="0" applyFont="1" applyBorder="1" applyAlignment="1" applyProtection="1">
      <alignment horizontal="left" vertical="center" indent="1"/>
      <protection locked="0"/>
    </xf>
    <xf numFmtId="0" fontId="5" fillId="0" borderId="21" xfId="0" applyFont="1" applyBorder="1" applyAlignment="1" applyProtection="1">
      <alignment horizontal="left" vertical="center" indent="1"/>
      <protection locked="0"/>
    </xf>
    <xf numFmtId="0" fontId="5" fillId="0" borderId="60"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2" xfId="0" applyFont="1" applyBorder="1" applyAlignment="1" applyProtection="1">
      <alignment horizontal="center" vertical="center"/>
      <protection locked="0"/>
    </xf>
    <xf numFmtId="0" fontId="5" fillId="0" borderId="63"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61" xfId="0" applyFont="1" applyBorder="1" applyAlignment="1" applyProtection="1">
      <alignment horizontal="center" vertical="center"/>
      <protection locked="0"/>
    </xf>
    <xf numFmtId="0" fontId="5" fillId="0" borderId="57" xfId="0" applyFont="1" applyBorder="1" applyAlignment="1" applyProtection="1">
      <alignment horizontal="center" vertical="center"/>
      <protection locked="0"/>
    </xf>
    <xf numFmtId="0" fontId="5" fillId="0" borderId="58"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0" fontId="5" fillId="0" borderId="84" xfId="0" applyFont="1" applyBorder="1" applyAlignment="1" applyProtection="1">
      <alignment horizontal="center" vertical="center"/>
      <protection locked="0"/>
    </xf>
    <xf numFmtId="0" fontId="5" fillId="0" borderId="80" xfId="0" applyFont="1" applyBorder="1" applyAlignment="1" applyProtection="1">
      <alignment horizontal="center" vertical="center"/>
      <protection locked="0"/>
    </xf>
    <xf numFmtId="0" fontId="5" fillId="0" borderId="83" xfId="0" applyFont="1" applyBorder="1" applyAlignment="1" applyProtection="1">
      <alignment horizontal="center" vertical="center"/>
      <protection locked="0"/>
    </xf>
    <xf numFmtId="0" fontId="5" fillId="0" borderId="82" xfId="0" applyFont="1" applyBorder="1" applyAlignment="1" applyProtection="1">
      <alignment horizontal="center" vertical="center"/>
      <protection locked="0"/>
    </xf>
    <xf numFmtId="0" fontId="5" fillId="0" borderId="79" xfId="0" applyFont="1" applyBorder="1" applyAlignment="1" applyProtection="1">
      <alignment horizontal="center" vertical="center"/>
      <protection locked="0"/>
    </xf>
    <xf numFmtId="0" fontId="5" fillId="0" borderId="81" xfId="0" applyFont="1" applyBorder="1" applyAlignment="1" applyProtection="1">
      <alignment horizontal="center" vertical="center"/>
      <protection locked="0"/>
    </xf>
    <xf numFmtId="0" fontId="17" fillId="0" borderId="0" xfId="0" applyFont="1" applyBorder="1" applyAlignment="1" applyProtection="1">
      <alignment horizontal="center" vertical="center"/>
    </xf>
    <xf numFmtId="0" fontId="17" fillId="0" borderId="80" xfId="0" applyFont="1" applyBorder="1" applyAlignment="1" applyProtection="1">
      <alignment horizontal="center" vertical="center"/>
    </xf>
    <xf numFmtId="0" fontId="17" fillId="0" borderId="21" xfId="0" applyFont="1" applyBorder="1" applyAlignment="1" applyProtection="1">
      <alignment horizontal="center" vertical="center"/>
    </xf>
    <xf numFmtId="0" fontId="17" fillId="0" borderId="82" xfId="0" applyFont="1" applyBorder="1" applyAlignment="1" applyProtection="1">
      <alignment horizontal="center" vertical="center"/>
    </xf>
    <xf numFmtId="0" fontId="24" fillId="0" borderId="35" xfId="0" applyFont="1" applyBorder="1" applyAlignment="1" applyProtection="1">
      <alignment horizontal="center" vertical="center"/>
    </xf>
    <xf numFmtId="0" fontId="24" fillId="0" borderId="21" xfId="0" applyFont="1" applyBorder="1" applyAlignment="1" applyProtection="1">
      <alignment horizontal="center" vertical="center"/>
    </xf>
    <xf numFmtId="0" fontId="5" fillId="0" borderId="34" xfId="0" applyFont="1" applyBorder="1" applyAlignment="1" applyProtection="1">
      <alignment horizontal="distributed" vertical="center"/>
    </xf>
    <xf numFmtId="0" fontId="5" fillId="0" borderId="34" xfId="0" applyFont="1" applyBorder="1" applyAlignment="1" applyProtection="1">
      <alignment horizontal="center" vertical="center"/>
    </xf>
    <xf numFmtId="0" fontId="19" fillId="5" borderId="35" xfId="0" applyFont="1" applyFill="1" applyBorder="1" applyAlignment="1" applyProtection="1">
      <alignment horizontal="center" vertical="center"/>
    </xf>
    <xf numFmtId="0" fontId="19" fillId="5" borderId="59" xfId="0" applyFont="1" applyFill="1" applyBorder="1" applyAlignment="1" applyProtection="1">
      <alignment horizontal="center" vertical="center"/>
    </xf>
    <xf numFmtId="0" fontId="19" fillId="5" borderId="55" xfId="0" applyFont="1" applyFill="1" applyBorder="1" applyAlignment="1" applyProtection="1">
      <alignment horizontal="center" vertical="center"/>
    </xf>
    <xf numFmtId="0" fontId="19" fillId="5" borderId="56" xfId="0" applyFont="1" applyFill="1" applyBorder="1" applyAlignment="1" applyProtection="1">
      <alignment horizontal="center" vertical="center"/>
    </xf>
    <xf numFmtId="0" fontId="19" fillId="5" borderId="77" xfId="0" applyFont="1" applyFill="1" applyBorder="1" applyAlignment="1" applyProtection="1">
      <alignment horizontal="center" vertical="center"/>
    </xf>
    <xf numFmtId="0" fontId="19" fillId="5" borderId="78" xfId="0" applyFont="1" applyFill="1" applyBorder="1" applyAlignment="1" applyProtection="1">
      <alignment horizontal="center" vertical="center"/>
    </xf>
    <xf numFmtId="0" fontId="10" fillId="0" borderId="0" xfId="0" applyFont="1" applyBorder="1" applyAlignment="1" applyProtection="1">
      <alignment horizontal="center" vertical="center"/>
    </xf>
    <xf numFmtId="0" fontId="10" fillId="0" borderId="34" xfId="0" applyFont="1" applyBorder="1" applyAlignment="1" applyProtection="1">
      <alignment horizontal="center" vertical="center"/>
    </xf>
    <xf numFmtId="0" fontId="5" fillId="0" borderId="0" xfId="0" applyFont="1" applyBorder="1" applyAlignment="1" applyProtection="1">
      <alignment horizontal="distributed" vertical="center"/>
    </xf>
    <xf numFmtId="0" fontId="5" fillId="0" borderId="0" xfId="0" applyFont="1" applyBorder="1" applyAlignment="1" applyProtection="1">
      <alignment horizontal="left" vertical="center" indent="1"/>
    </xf>
    <xf numFmtId="0" fontId="5" fillId="0" borderId="0" xfId="0" applyFont="1" applyAlignment="1" applyProtection="1">
      <alignment horizontal="left" vertical="center" indent="1"/>
    </xf>
    <xf numFmtId="0" fontId="5" fillId="0" borderId="0" xfId="0" applyFont="1" applyProtection="1">
      <alignment vertical="center"/>
    </xf>
    <xf numFmtId="0" fontId="17" fillId="0" borderId="34" xfId="0" applyFont="1" applyBorder="1" applyAlignment="1" applyProtection="1">
      <alignment horizontal="left" vertical="center"/>
      <protection locked="0"/>
    </xf>
    <xf numFmtId="0" fontId="5" fillId="0" borderId="0" xfId="0" applyFont="1" applyBorder="1" applyAlignment="1" applyProtection="1">
      <alignment horizontal="left" vertical="center"/>
      <protection locked="0"/>
    </xf>
    <xf numFmtId="0" fontId="15" fillId="0" borderId="0" xfId="0" applyFont="1" applyBorder="1" applyAlignment="1" applyProtection="1">
      <alignment horizontal="left" vertical="center"/>
    </xf>
    <xf numFmtId="178" fontId="5" fillId="0" borderId="0" xfId="0" applyNumberFormat="1" applyFont="1" applyBorder="1" applyAlignment="1" applyProtection="1">
      <alignment horizontal="center" vertical="center"/>
    </xf>
    <xf numFmtId="178" fontId="5" fillId="0" borderId="0" xfId="0" applyNumberFormat="1" applyFont="1" applyBorder="1" applyAlignment="1" applyProtection="1">
      <alignment horizontal="left" vertical="center"/>
    </xf>
    <xf numFmtId="178" fontId="17" fillId="0" borderId="34" xfId="0" applyNumberFormat="1" applyFont="1" applyBorder="1" applyAlignment="1" applyProtection="1">
      <alignment horizontal="left" vertical="center"/>
    </xf>
    <xf numFmtId="0" fontId="28" fillId="3" borderId="71" xfId="4" applyFont="1" applyFill="1" applyBorder="1" applyAlignment="1" applyProtection="1">
      <alignment horizontal="center" vertical="center"/>
      <protection locked="0"/>
    </xf>
    <xf numFmtId="0" fontId="28" fillId="2" borderId="71" xfId="4" applyFont="1" applyFill="1" applyBorder="1" applyAlignment="1" applyProtection="1">
      <alignment horizontal="center" vertical="center"/>
      <protection locked="0"/>
    </xf>
    <xf numFmtId="0" fontId="28" fillId="2" borderId="65" xfId="4" applyFont="1" applyFill="1" applyBorder="1" applyAlignment="1" applyProtection="1">
      <alignment horizontal="center" vertical="center"/>
      <protection locked="0"/>
    </xf>
    <xf numFmtId="177" fontId="5" fillId="0" borderId="0" xfId="0" applyNumberFormat="1" applyFont="1" applyBorder="1" applyAlignment="1" applyProtection="1">
      <alignment horizontal="left" vertical="center"/>
    </xf>
    <xf numFmtId="177" fontId="5" fillId="0" borderId="0" xfId="0" applyNumberFormat="1" applyFont="1" applyBorder="1" applyAlignment="1" applyProtection="1">
      <alignment horizontal="center" vertical="center"/>
    </xf>
    <xf numFmtId="177" fontId="17" fillId="0" borderId="34" xfId="0" applyNumberFormat="1" applyFont="1" applyBorder="1" applyAlignment="1" applyProtection="1">
      <alignment horizontal="left" vertical="center"/>
    </xf>
    <xf numFmtId="0" fontId="5" fillId="0" borderId="79" xfId="0" applyFont="1" applyBorder="1" applyAlignment="1" applyProtection="1">
      <alignment horizontal="center" vertical="center"/>
    </xf>
    <xf numFmtId="0" fontId="5" fillId="0" borderId="81" xfId="0" applyFont="1" applyBorder="1" applyAlignment="1" applyProtection="1">
      <alignment horizontal="center" vertical="center"/>
    </xf>
    <xf numFmtId="0" fontId="5" fillId="0" borderId="21" xfId="0" applyFont="1" applyBorder="1" applyAlignment="1" applyProtection="1">
      <alignment horizontal="center" vertical="center"/>
    </xf>
    <xf numFmtId="178" fontId="5" fillId="0" borderId="0" xfId="0" applyNumberFormat="1" applyFont="1" applyBorder="1" applyAlignment="1" applyProtection="1">
      <alignment horizontal="distributed" vertical="center"/>
    </xf>
    <xf numFmtId="178" fontId="5" fillId="0" borderId="0" xfId="0" applyNumberFormat="1" applyFont="1" applyBorder="1" applyAlignment="1" applyProtection="1">
      <alignment horizontal="left" vertical="center" indent="1"/>
    </xf>
    <xf numFmtId="178" fontId="5" fillId="0" borderId="0" xfId="0" applyNumberFormat="1" applyFont="1" applyAlignment="1" applyProtection="1">
      <alignment horizontal="left" vertical="center" indent="1"/>
    </xf>
    <xf numFmtId="178" fontId="5" fillId="0" borderId="0" xfId="0" applyNumberFormat="1" applyFont="1" applyProtection="1">
      <alignment vertical="center"/>
    </xf>
    <xf numFmtId="0" fontId="12" fillId="0" borderId="60"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12" fillId="0" borderId="62" xfId="0" applyFont="1" applyBorder="1" applyAlignment="1" applyProtection="1">
      <alignment horizontal="center" vertical="center"/>
      <protection locked="0"/>
    </xf>
    <xf numFmtId="0" fontId="12" fillId="0" borderId="63" xfId="0" applyFont="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0" fontId="12" fillId="0" borderId="61" xfId="0" applyFont="1" applyBorder="1" applyAlignment="1" applyProtection="1">
      <alignment horizontal="center" vertical="center"/>
      <protection locked="0"/>
    </xf>
    <xf numFmtId="0" fontId="12" fillId="0" borderId="57" xfId="0" applyFont="1" applyBorder="1" applyAlignment="1" applyProtection="1">
      <alignment horizontal="center" vertical="center"/>
      <protection locked="0"/>
    </xf>
    <xf numFmtId="0" fontId="12" fillId="0" borderId="58" xfId="0" applyFont="1" applyBorder="1" applyAlignment="1" applyProtection="1">
      <alignment horizontal="center" vertical="center"/>
      <protection locked="0"/>
    </xf>
    <xf numFmtId="176" fontId="36" fillId="2" borderId="15" xfId="4" applyNumberFormat="1" applyFont="1" applyFill="1" applyBorder="1" applyAlignment="1" applyProtection="1">
      <alignment horizontal="center" vertical="center"/>
      <protection locked="0"/>
    </xf>
    <xf numFmtId="176" fontId="36" fillId="2" borderId="0" xfId="4" applyNumberFormat="1" applyFont="1" applyFill="1" applyBorder="1" applyAlignment="1" applyProtection="1">
      <alignment horizontal="center" vertical="center"/>
      <protection locked="0"/>
    </xf>
    <xf numFmtId="0" fontId="31" fillId="2" borderId="66" xfId="4" applyFont="1" applyFill="1" applyBorder="1" applyAlignment="1" applyProtection="1">
      <alignment horizontal="left" vertical="center" indent="1"/>
      <protection locked="0"/>
    </xf>
    <xf numFmtId="0" fontId="31" fillId="2" borderId="15" xfId="4" applyFont="1" applyFill="1" applyBorder="1" applyAlignment="1" applyProtection="1">
      <alignment horizontal="left" vertical="center" indent="1"/>
      <protection locked="0"/>
    </xf>
    <xf numFmtId="0" fontId="31" fillId="2" borderId="67" xfId="4" applyFont="1" applyFill="1" applyBorder="1" applyAlignment="1" applyProtection="1">
      <alignment horizontal="left" vertical="center" indent="1"/>
      <protection locked="0"/>
    </xf>
    <xf numFmtId="0" fontId="31" fillId="2" borderId="69" xfId="4" applyFont="1" applyFill="1" applyBorder="1" applyAlignment="1" applyProtection="1">
      <alignment horizontal="left" vertical="center" indent="1"/>
      <protection locked="0"/>
    </xf>
    <xf numFmtId="0" fontId="31" fillId="2" borderId="39" xfId="4" applyFont="1" applyFill="1" applyBorder="1" applyAlignment="1" applyProtection="1">
      <alignment horizontal="left" vertical="center" indent="1"/>
      <protection locked="0"/>
    </xf>
    <xf numFmtId="0" fontId="31" fillId="2" borderId="70" xfId="4" applyFont="1" applyFill="1" applyBorder="1" applyAlignment="1" applyProtection="1">
      <alignment horizontal="left" vertical="center" indent="1"/>
      <protection locked="0"/>
    </xf>
    <xf numFmtId="0" fontId="31" fillId="2" borderId="71" xfId="4" applyFont="1" applyFill="1" applyBorder="1" applyAlignment="1" applyProtection="1">
      <alignment horizontal="center" vertical="center"/>
      <protection locked="0"/>
    </xf>
    <xf numFmtId="0" fontId="31" fillId="2" borderId="65" xfId="4" applyFont="1" applyFill="1" applyBorder="1" applyAlignment="1" applyProtection="1">
      <alignment horizontal="center" vertical="center"/>
      <protection locked="0"/>
    </xf>
    <xf numFmtId="38" fontId="31" fillId="2" borderId="68" xfId="4" applyNumberFormat="1" applyFont="1" applyFill="1" applyBorder="1" applyAlignment="1" applyProtection="1">
      <alignment horizontal="right" vertical="center" indent="1"/>
      <protection locked="0"/>
    </xf>
    <xf numFmtId="38" fontId="31" fillId="2" borderId="64" xfId="4" applyNumberFormat="1" applyFont="1" applyFill="1" applyBorder="1" applyAlignment="1" applyProtection="1">
      <alignment horizontal="right" vertical="center" indent="1"/>
      <protection locked="0"/>
    </xf>
    <xf numFmtId="38" fontId="31" fillId="2" borderId="66" xfId="4" applyNumberFormat="1" applyFont="1" applyFill="1" applyBorder="1" applyAlignment="1" applyProtection="1">
      <alignment horizontal="right" vertical="center" indent="1"/>
      <protection locked="0"/>
    </xf>
    <xf numFmtId="38" fontId="31" fillId="2" borderId="15" xfId="4" applyNumberFormat="1" applyFont="1" applyFill="1" applyBorder="1" applyAlignment="1" applyProtection="1">
      <alignment horizontal="right" vertical="center" indent="1"/>
      <protection locked="0"/>
    </xf>
    <xf numFmtId="38" fontId="31" fillId="2" borderId="85" xfId="4" applyNumberFormat="1" applyFont="1" applyFill="1" applyBorder="1" applyAlignment="1" applyProtection="1">
      <alignment horizontal="right" vertical="center" indent="1"/>
    </xf>
    <xf numFmtId="38" fontId="31" fillId="2" borderId="87" xfId="4" applyNumberFormat="1" applyFont="1" applyFill="1" applyBorder="1" applyAlignment="1" applyProtection="1">
      <alignment horizontal="right" vertical="center" indent="1"/>
    </xf>
    <xf numFmtId="38" fontId="31" fillId="2" borderId="65" xfId="4" applyNumberFormat="1" applyFont="1" applyFill="1" applyBorder="1" applyAlignment="1" applyProtection="1">
      <alignment horizontal="right" vertical="center" indent="1"/>
    </xf>
    <xf numFmtId="38" fontId="31" fillId="2" borderId="88" xfId="4" applyNumberFormat="1" applyFont="1" applyFill="1" applyBorder="1" applyAlignment="1" applyProtection="1">
      <alignment horizontal="right" vertical="center" indent="1"/>
    </xf>
    <xf numFmtId="38" fontId="31" fillId="2" borderId="98" xfId="4" applyNumberFormat="1" applyFont="1" applyFill="1" applyBorder="1" applyAlignment="1" applyProtection="1">
      <alignment horizontal="left" vertical="center"/>
      <protection locked="0"/>
    </xf>
    <xf numFmtId="38" fontId="31" fillId="2" borderId="64" xfId="4" applyNumberFormat="1" applyFont="1" applyFill="1" applyBorder="1" applyAlignment="1" applyProtection="1">
      <alignment horizontal="left" vertical="center"/>
      <protection locked="0"/>
    </xf>
    <xf numFmtId="38" fontId="31" fillId="2" borderId="76" xfId="4" applyNumberFormat="1" applyFont="1" applyFill="1" applyBorder="1" applyAlignment="1" applyProtection="1">
      <alignment horizontal="left" vertical="center"/>
      <protection locked="0"/>
    </xf>
    <xf numFmtId="38" fontId="31" fillId="2" borderId="15" xfId="4" applyNumberFormat="1" applyFont="1" applyFill="1" applyBorder="1" applyAlignment="1" applyProtection="1">
      <alignment horizontal="left" vertical="center"/>
      <protection locked="0"/>
    </xf>
    <xf numFmtId="38" fontId="31" fillId="2" borderId="102" xfId="4" applyNumberFormat="1" applyFont="1" applyFill="1" applyBorder="1" applyAlignment="1" applyProtection="1">
      <alignment horizontal="right" vertical="center" indent="1"/>
      <protection locked="0"/>
    </xf>
    <xf numFmtId="38" fontId="31" fillId="2" borderId="85" xfId="4" applyNumberFormat="1" applyFont="1" applyFill="1" applyBorder="1" applyAlignment="1" applyProtection="1">
      <alignment horizontal="right" vertical="center" indent="1"/>
      <protection locked="0"/>
    </xf>
    <xf numFmtId="38" fontId="31" fillId="2" borderId="100" xfId="4" applyNumberFormat="1" applyFont="1" applyFill="1" applyBorder="1" applyAlignment="1" applyProtection="1">
      <alignment horizontal="right" vertical="center" indent="1"/>
      <protection locked="0"/>
    </xf>
    <xf numFmtId="38" fontId="31" fillId="2" borderId="65" xfId="4" applyNumberFormat="1" applyFont="1" applyFill="1" applyBorder="1" applyAlignment="1" applyProtection="1">
      <alignment horizontal="right" vertical="center" indent="1"/>
      <protection locked="0"/>
    </xf>
    <xf numFmtId="0" fontId="29" fillId="5" borderId="45" xfId="0" applyFont="1" applyFill="1" applyBorder="1" applyAlignment="1" applyProtection="1">
      <alignment horizontal="center" vertical="center"/>
    </xf>
    <xf numFmtId="0" fontId="29" fillId="5" borderId="43" xfId="0" applyFont="1" applyFill="1" applyBorder="1" applyAlignment="1" applyProtection="1">
      <alignment horizontal="center" vertical="center"/>
    </xf>
    <xf numFmtId="0" fontId="29" fillId="5" borderId="44" xfId="0" applyFont="1" applyFill="1" applyBorder="1" applyAlignment="1" applyProtection="1">
      <alignment horizontal="center" vertical="center"/>
    </xf>
    <xf numFmtId="38" fontId="31" fillId="2" borderId="85" xfId="1" applyFont="1" applyFill="1" applyBorder="1" applyAlignment="1" applyProtection="1">
      <alignment horizontal="right" vertical="center" indent="1"/>
    </xf>
    <xf numFmtId="38" fontId="31" fillId="2" borderId="68" xfId="1" applyFont="1" applyFill="1" applyBorder="1" applyAlignment="1" applyProtection="1">
      <alignment horizontal="right" vertical="center" indent="1"/>
    </xf>
    <xf numFmtId="38" fontId="31" fillId="2" borderId="65" xfId="1" applyFont="1" applyFill="1" applyBorder="1" applyAlignment="1" applyProtection="1">
      <alignment horizontal="right" vertical="center" indent="1"/>
    </xf>
    <xf numFmtId="38" fontId="31" fillId="2" borderId="69" xfId="1" applyFont="1" applyFill="1" applyBorder="1" applyAlignment="1" applyProtection="1">
      <alignment horizontal="right" vertical="center" indent="1"/>
    </xf>
    <xf numFmtId="176" fontId="31" fillId="3" borderId="24" xfId="4" applyNumberFormat="1" applyFont="1" applyFill="1" applyBorder="1" applyAlignment="1" applyProtection="1">
      <alignment horizontal="center" vertical="center"/>
    </xf>
    <xf numFmtId="176" fontId="31" fillId="3" borderId="36" xfId="4" applyNumberFormat="1" applyFont="1" applyFill="1" applyBorder="1" applyAlignment="1" applyProtection="1">
      <alignment horizontal="center" vertical="center"/>
    </xf>
    <xf numFmtId="38" fontId="31" fillId="3" borderId="96" xfId="4" applyNumberFormat="1" applyFont="1" applyFill="1" applyBorder="1" applyAlignment="1" applyProtection="1">
      <alignment horizontal="right" vertical="center" indent="1"/>
    </xf>
    <xf numFmtId="0" fontId="31" fillId="3" borderId="24" xfId="4" applyFont="1" applyFill="1" applyBorder="1" applyAlignment="1" applyProtection="1">
      <alignment horizontal="right" vertical="center" indent="1"/>
    </xf>
    <xf numFmtId="0" fontId="31" fillId="3" borderId="90" xfId="4" applyFont="1" applyFill="1" applyBorder="1" applyAlignment="1" applyProtection="1">
      <alignment horizontal="right" vertical="center" indent="1"/>
    </xf>
    <xf numFmtId="0" fontId="31" fillId="3" borderId="99" xfId="4" applyFont="1" applyFill="1" applyBorder="1" applyAlignment="1" applyProtection="1">
      <alignment horizontal="right" vertical="center" indent="1"/>
    </xf>
    <xf numFmtId="0" fontId="31" fillId="3" borderId="36" xfId="4" applyFont="1" applyFill="1" applyBorder="1" applyAlignment="1" applyProtection="1">
      <alignment horizontal="right" vertical="center" indent="1"/>
    </xf>
    <xf numFmtId="0" fontId="31" fillId="3" borderId="91" xfId="4" applyFont="1" applyFill="1" applyBorder="1" applyAlignment="1" applyProtection="1">
      <alignment horizontal="right" vertical="center" indent="1"/>
    </xf>
    <xf numFmtId="38" fontId="31" fillId="3" borderId="89" xfId="4" applyNumberFormat="1" applyFont="1" applyFill="1" applyBorder="1" applyAlignment="1" applyProtection="1">
      <alignment horizontal="center" vertical="center"/>
    </xf>
    <xf numFmtId="38" fontId="31" fillId="3" borderId="24" xfId="4" applyNumberFormat="1" applyFont="1" applyFill="1" applyBorder="1" applyAlignment="1" applyProtection="1">
      <alignment horizontal="center" vertical="center"/>
    </xf>
    <xf numFmtId="38" fontId="31" fillId="3" borderId="103" xfId="4" applyNumberFormat="1" applyFont="1" applyFill="1" applyBorder="1" applyAlignment="1" applyProtection="1">
      <alignment horizontal="center" vertical="center"/>
    </xf>
    <xf numFmtId="38" fontId="31" fillId="3" borderId="75" xfId="4" applyNumberFormat="1" applyFont="1" applyFill="1" applyBorder="1" applyAlignment="1" applyProtection="1">
      <alignment horizontal="center" vertical="center"/>
    </xf>
    <xf numFmtId="38" fontId="31" fillId="3" borderId="36" xfId="4" applyNumberFormat="1" applyFont="1" applyFill="1" applyBorder="1" applyAlignment="1" applyProtection="1">
      <alignment horizontal="center" vertical="center"/>
    </xf>
    <xf numFmtId="38" fontId="31" fillId="3" borderId="104" xfId="4" applyNumberFormat="1" applyFont="1" applyFill="1" applyBorder="1" applyAlignment="1" applyProtection="1">
      <alignment horizontal="center" vertical="center"/>
    </xf>
    <xf numFmtId="0" fontId="31" fillId="0" borderId="41" xfId="0" applyFont="1" applyBorder="1" applyAlignment="1" applyProtection="1">
      <alignment horizontal="center" vertical="center"/>
    </xf>
    <xf numFmtId="0" fontId="31" fillId="0" borderId="40" xfId="0" applyFont="1" applyBorder="1" applyAlignment="1" applyProtection="1">
      <alignment horizontal="center" vertical="center"/>
    </xf>
    <xf numFmtId="0" fontId="31" fillId="0" borderId="37"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53" xfId="0" applyFont="1" applyBorder="1" applyAlignment="1" applyProtection="1">
      <alignment horizontal="center" vertical="center" textRotation="255"/>
    </xf>
    <xf numFmtId="0" fontId="31" fillId="0" borderId="54" xfId="0" applyFont="1" applyBorder="1" applyAlignment="1" applyProtection="1">
      <alignment horizontal="center" vertical="center" textRotation="255"/>
    </xf>
    <xf numFmtId="0" fontId="31" fillId="0" borderId="6" xfId="0" applyFont="1" applyBorder="1" applyAlignment="1" applyProtection="1">
      <alignment horizontal="center" vertical="center" textRotation="255"/>
    </xf>
    <xf numFmtId="0" fontId="31" fillId="0" borderId="7" xfId="0" applyFont="1" applyBorder="1" applyAlignment="1" applyProtection="1">
      <alignment horizontal="center" vertical="center" textRotation="255"/>
    </xf>
    <xf numFmtId="0" fontId="31" fillId="0" borderId="50" xfId="0" applyFont="1" applyBorder="1" applyAlignment="1" applyProtection="1">
      <alignment horizontal="center" vertical="center" textRotation="255"/>
    </xf>
    <xf numFmtId="0" fontId="31" fillId="0" borderId="49" xfId="0" applyFont="1" applyBorder="1" applyAlignment="1" applyProtection="1">
      <alignment horizontal="center" vertical="center" textRotation="255"/>
    </xf>
    <xf numFmtId="38" fontId="31" fillId="2" borderId="71" xfId="1" applyFont="1" applyFill="1" applyBorder="1" applyAlignment="1" applyProtection="1">
      <alignment horizontal="right" vertical="center" indent="1"/>
    </xf>
    <xf numFmtId="38" fontId="31" fillId="2" borderId="66" xfId="1" applyFont="1" applyFill="1" applyBorder="1" applyAlignment="1" applyProtection="1">
      <alignment horizontal="right" vertical="center" indent="1"/>
    </xf>
    <xf numFmtId="176" fontId="36" fillId="3" borderId="15" xfId="4" applyNumberFormat="1" applyFont="1" applyFill="1" applyBorder="1" applyAlignment="1" applyProtection="1">
      <alignment horizontal="center" vertical="center"/>
      <protection locked="0"/>
    </xf>
    <xf numFmtId="0" fontId="31" fillId="3" borderId="66" xfId="4" applyFont="1" applyFill="1" applyBorder="1" applyAlignment="1" applyProtection="1">
      <alignment horizontal="left" vertical="center" indent="1"/>
      <protection locked="0"/>
    </xf>
    <xf numFmtId="0" fontId="31" fillId="3" borderId="15" xfId="4" applyFont="1" applyFill="1" applyBorder="1" applyAlignment="1" applyProtection="1">
      <alignment horizontal="left" vertical="center" indent="1"/>
      <protection locked="0"/>
    </xf>
    <xf numFmtId="0" fontId="31" fillId="3" borderId="67" xfId="4" applyFont="1" applyFill="1" applyBorder="1" applyAlignment="1" applyProtection="1">
      <alignment horizontal="left" vertical="center" indent="1"/>
      <protection locked="0"/>
    </xf>
    <xf numFmtId="0" fontId="31" fillId="3" borderId="71" xfId="4" applyFont="1" applyFill="1" applyBorder="1" applyAlignment="1" applyProtection="1">
      <alignment horizontal="center" vertical="center"/>
      <protection locked="0"/>
    </xf>
    <xf numFmtId="38" fontId="31" fillId="3" borderId="68" xfId="4" applyNumberFormat="1" applyFont="1" applyFill="1" applyBorder="1" applyAlignment="1" applyProtection="1">
      <alignment horizontal="right" vertical="center" indent="1"/>
      <protection locked="0"/>
    </xf>
    <xf numFmtId="38" fontId="31" fillId="3" borderId="64" xfId="4" applyNumberFormat="1" applyFont="1" applyFill="1" applyBorder="1" applyAlignment="1" applyProtection="1">
      <alignment horizontal="right" vertical="center" indent="1"/>
      <protection locked="0"/>
    </xf>
    <xf numFmtId="38" fontId="31" fillId="3" borderId="105" xfId="4" applyNumberFormat="1" applyFont="1" applyFill="1" applyBorder="1" applyAlignment="1" applyProtection="1">
      <alignment horizontal="right" vertical="center" indent="1"/>
      <protection locked="0"/>
    </xf>
    <xf numFmtId="38" fontId="31" fillId="3" borderId="66" xfId="4" applyNumberFormat="1" applyFont="1" applyFill="1" applyBorder="1" applyAlignment="1" applyProtection="1">
      <alignment horizontal="right" vertical="center" indent="1"/>
      <protection locked="0"/>
    </xf>
    <xf numFmtId="38" fontId="31" fillId="3" borderId="15" xfId="4" applyNumberFormat="1" applyFont="1" applyFill="1" applyBorder="1" applyAlignment="1" applyProtection="1">
      <alignment horizontal="right" vertical="center" indent="1"/>
      <protection locked="0"/>
    </xf>
    <xf numFmtId="38" fontId="31" fillId="3" borderId="67" xfId="4" applyNumberFormat="1" applyFont="1" applyFill="1" applyBorder="1" applyAlignment="1" applyProtection="1">
      <alignment horizontal="right" vertical="center" indent="1"/>
      <protection locked="0"/>
    </xf>
    <xf numFmtId="38" fontId="31" fillId="3" borderId="85" xfId="4" applyNumberFormat="1" applyFont="1" applyFill="1" applyBorder="1" applyAlignment="1" applyProtection="1">
      <alignment horizontal="right" vertical="center" indent="1"/>
    </xf>
    <xf numFmtId="38" fontId="31" fillId="3" borderId="87" xfId="4" applyNumberFormat="1" applyFont="1" applyFill="1" applyBorder="1" applyAlignment="1" applyProtection="1">
      <alignment horizontal="right" vertical="center" indent="1"/>
    </xf>
    <xf numFmtId="38" fontId="31" fillId="3" borderId="71" xfId="4" applyNumberFormat="1" applyFont="1" applyFill="1" applyBorder="1" applyAlignment="1" applyProtection="1">
      <alignment horizontal="right" vertical="center" indent="1"/>
    </xf>
    <xf numFmtId="38" fontId="31" fillId="3" borderId="86" xfId="4" applyNumberFormat="1" applyFont="1" applyFill="1" applyBorder="1" applyAlignment="1" applyProtection="1">
      <alignment horizontal="right" vertical="center" indent="1"/>
    </xf>
    <xf numFmtId="38" fontId="31" fillId="3" borderId="98" xfId="4" applyNumberFormat="1" applyFont="1" applyFill="1" applyBorder="1" applyAlignment="1" applyProtection="1">
      <alignment horizontal="left" vertical="center"/>
      <protection locked="0"/>
    </xf>
    <xf numFmtId="38" fontId="31" fillId="3" borderId="64" xfId="4" applyNumberFormat="1" applyFont="1" applyFill="1" applyBorder="1" applyAlignment="1" applyProtection="1">
      <alignment horizontal="left" vertical="center"/>
      <protection locked="0"/>
    </xf>
    <xf numFmtId="38" fontId="31" fillId="3" borderId="106" xfId="4" applyNumberFormat="1" applyFont="1" applyFill="1" applyBorder="1" applyAlignment="1" applyProtection="1">
      <alignment horizontal="left" vertical="center"/>
      <protection locked="0"/>
    </xf>
    <xf numFmtId="38" fontId="31" fillId="3" borderId="76" xfId="4" applyNumberFormat="1" applyFont="1" applyFill="1" applyBorder="1" applyAlignment="1" applyProtection="1">
      <alignment horizontal="left" vertical="center"/>
      <protection locked="0"/>
    </xf>
    <xf numFmtId="38" fontId="31" fillId="3" borderId="15" xfId="4" applyNumberFormat="1" applyFont="1" applyFill="1" applyBorder="1" applyAlignment="1" applyProtection="1">
      <alignment horizontal="left" vertical="center"/>
      <protection locked="0"/>
    </xf>
    <xf numFmtId="38" fontId="31" fillId="3" borderId="107" xfId="4" applyNumberFormat="1" applyFont="1" applyFill="1" applyBorder="1" applyAlignment="1" applyProtection="1">
      <alignment horizontal="left" vertical="center"/>
      <protection locked="0"/>
    </xf>
    <xf numFmtId="38" fontId="31" fillId="3" borderId="102" xfId="4" applyNumberFormat="1" applyFont="1" applyFill="1" applyBorder="1" applyAlignment="1" applyProtection="1">
      <alignment horizontal="right" vertical="center" indent="1"/>
      <protection locked="0"/>
    </xf>
    <xf numFmtId="38" fontId="31" fillId="3" borderId="85" xfId="4" applyNumberFormat="1" applyFont="1" applyFill="1" applyBorder="1" applyAlignment="1" applyProtection="1">
      <alignment horizontal="right" vertical="center" indent="1"/>
      <protection locked="0"/>
    </xf>
    <xf numFmtId="38" fontId="31" fillId="3" borderId="101" xfId="4" applyNumberFormat="1" applyFont="1" applyFill="1" applyBorder="1" applyAlignment="1" applyProtection="1">
      <alignment horizontal="right" vertical="center" indent="1"/>
      <protection locked="0"/>
    </xf>
    <xf numFmtId="38" fontId="31" fillId="3" borderId="71" xfId="4" applyNumberFormat="1" applyFont="1" applyFill="1" applyBorder="1" applyAlignment="1" applyProtection="1">
      <alignment horizontal="right" vertical="center" indent="1"/>
      <protection locked="0"/>
    </xf>
    <xf numFmtId="38" fontId="31" fillId="3" borderId="85" xfId="1" applyFont="1" applyFill="1" applyBorder="1" applyAlignment="1" applyProtection="1">
      <alignment horizontal="right" vertical="center" indent="1"/>
    </xf>
    <xf numFmtId="38" fontId="31" fillId="3" borderId="68" xfId="1" applyFont="1" applyFill="1" applyBorder="1" applyAlignment="1" applyProtection="1">
      <alignment horizontal="right" vertical="center" indent="1"/>
    </xf>
    <xf numFmtId="38" fontId="31" fillId="3" borderId="71" xfId="1" applyFont="1" applyFill="1" applyBorder="1" applyAlignment="1" applyProtection="1">
      <alignment horizontal="right" vertical="center" indent="1"/>
    </xf>
    <xf numFmtId="38" fontId="31" fillId="3" borderId="66" xfId="1" applyFont="1" applyFill="1" applyBorder="1" applyAlignment="1" applyProtection="1">
      <alignment horizontal="right" vertical="center" indent="1"/>
    </xf>
    <xf numFmtId="38" fontId="31" fillId="2" borderId="71" xfId="4" applyNumberFormat="1" applyFont="1" applyFill="1" applyBorder="1" applyAlignment="1" applyProtection="1">
      <alignment horizontal="right" vertical="center" indent="1"/>
    </xf>
    <xf numFmtId="38" fontId="31" fillId="2" borderId="86" xfId="4" applyNumberFormat="1" applyFont="1" applyFill="1" applyBorder="1" applyAlignment="1" applyProtection="1">
      <alignment horizontal="right" vertical="center" indent="1"/>
    </xf>
    <xf numFmtId="38" fontId="31" fillId="2" borderId="101" xfId="4" applyNumberFormat="1" applyFont="1" applyFill="1" applyBorder="1" applyAlignment="1" applyProtection="1">
      <alignment horizontal="right" vertical="center" indent="1"/>
      <protection locked="0"/>
    </xf>
    <xf numFmtId="38" fontId="31" fillId="2" borderId="71" xfId="4" applyNumberFormat="1" applyFont="1" applyFill="1" applyBorder="1" applyAlignment="1" applyProtection="1">
      <alignment horizontal="right" vertical="center" indent="1"/>
      <protection locked="0"/>
    </xf>
    <xf numFmtId="0" fontId="31" fillId="0" borderId="73" xfId="4" applyFont="1" applyBorder="1" applyAlignment="1" applyProtection="1">
      <alignment horizontal="left" vertical="center" indent="1"/>
      <protection locked="0"/>
    </xf>
    <xf numFmtId="0" fontId="31" fillId="0" borderId="52" xfId="4" applyFont="1" applyBorder="1" applyAlignment="1" applyProtection="1">
      <alignment horizontal="left" vertical="center" indent="1"/>
      <protection locked="0"/>
    </xf>
    <xf numFmtId="0" fontId="31" fillId="0" borderId="74" xfId="4" applyFont="1" applyBorder="1" applyAlignment="1" applyProtection="1">
      <alignment horizontal="left" vertical="center" indent="1"/>
      <protection locked="0"/>
    </xf>
    <xf numFmtId="0" fontId="31" fillId="0" borderId="66" xfId="4" applyFont="1" applyBorder="1" applyAlignment="1" applyProtection="1">
      <alignment horizontal="left" vertical="center" indent="1"/>
      <protection locked="0"/>
    </xf>
    <xf numFmtId="0" fontId="31" fillId="0" borderId="15" xfId="4" applyFont="1" applyBorder="1" applyAlignment="1" applyProtection="1">
      <alignment horizontal="left" vertical="center" indent="1"/>
      <protection locked="0"/>
    </xf>
    <xf numFmtId="0" fontId="31" fillId="0" borderId="67" xfId="4" applyFont="1" applyBorder="1" applyAlignment="1" applyProtection="1">
      <alignment horizontal="left" vertical="center" indent="1"/>
      <protection locked="0"/>
    </xf>
    <xf numFmtId="0" fontId="31" fillId="0" borderId="71" xfId="4" applyFont="1" applyBorder="1" applyAlignment="1" applyProtection="1">
      <alignment horizontal="center" vertical="center"/>
      <protection locked="0"/>
    </xf>
    <xf numFmtId="0" fontId="31" fillId="0" borderId="72" xfId="4" applyFont="1" applyBorder="1" applyAlignment="1" applyProtection="1">
      <alignment horizontal="center" vertical="center"/>
      <protection locked="0"/>
    </xf>
    <xf numFmtId="38" fontId="31" fillId="0" borderId="68" xfId="4" applyNumberFormat="1" applyFont="1" applyBorder="1" applyAlignment="1" applyProtection="1">
      <alignment horizontal="right" vertical="center" indent="1"/>
      <protection locked="0"/>
    </xf>
    <xf numFmtId="38" fontId="31" fillId="0" borderId="64" xfId="4" applyNumberFormat="1" applyFont="1" applyBorder="1" applyAlignment="1" applyProtection="1">
      <alignment horizontal="right" vertical="center" indent="1"/>
      <protection locked="0"/>
    </xf>
    <xf numFmtId="38" fontId="31" fillId="0" borderId="66" xfId="4" applyNumberFormat="1" applyFont="1" applyBorder="1" applyAlignment="1" applyProtection="1">
      <alignment horizontal="right" vertical="center" indent="1"/>
      <protection locked="0"/>
    </xf>
    <xf numFmtId="38" fontId="31" fillId="0" borderId="15" xfId="4" applyNumberFormat="1" applyFont="1" applyBorder="1" applyAlignment="1" applyProtection="1">
      <alignment horizontal="right" vertical="center" indent="1"/>
      <protection locked="0"/>
    </xf>
    <xf numFmtId="176" fontId="36" fillId="0" borderId="15" xfId="4" applyNumberFormat="1" applyFont="1" applyBorder="1" applyAlignment="1" applyProtection="1">
      <alignment horizontal="center" vertical="center"/>
      <protection locked="0"/>
    </xf>
    <xf numFmtId="6" fontId="38" fillId="0" borderId="0" xfId="2" applyFont="1" applyBorder="1" applyAlignment="1" applyProtection="1">
      <alignment horizontal="center" vertical="center"/>
    </xf>
    <xf numFmtId="6" fontId="38" fillId="0" borderId="21" xfId="2" applyFont="1" applyBorder="1" applyAlignment="1" applyProtection="1">
      <alignment horizontal="center" vertical="center"/>
    </xf>
    <xf numFmtId="6" fontId="35" fillId="0" borderId="21" xfId="2" applyFont="1" applyBorder="1" applyAlignment="1" applyProtection="1">
      <alignment horizontal="center" vertical="center"/>
    </xf>
    <xf numFmtId="0" fontId="30" fillId="5" borderId="15" xfId="4" applyFont="1" applyFill="1" applyBorder="1" applyAlignment="1" applyProtection="1">
      <alignment horizontal="center" vertical="center"/>
    </xf>
    <xf numFmtId="0" fontId="30" fillId="5" borderId="66" xfId="4" applyFont="1" applyFill="1" applyBorder="1" applyAlignment="1" applyProtection="1">
      <alignment horizontal="center" vertical="center"/>
    </xf>
    <xf numFmtId="0" fontId="30" fillId="5" borderId="67" xfId="4" applyFont="1" applyFill="1" applyBorder="1" applyAlignment="1" applyProtection="1">
      <alignment horizontal="center" vertical="center"/>
    </xf>
    <xf numFmtId="0" fontId="30" fillId="5" borderId="71" xfId="4" applyFont="1" applyFill="1" applyBorder="1" applyAlignment="1" applyProtection="1">
      <alignment horizontal="center" vertical="center"/>
    </xf>
    <xf numFmtId="0" fontId="30" fillId="5" borderId="86" xfId="4" applyFont="1" applyFill="1" applyBorder="1" applyAlignment="1" applyProtection="1">
      <alignment horizontal="center" vertical="center"/>
    </xf>
    <xf numFmtId="0" fontId="30" fillId="5" borderId="76" xfId="4" applyFont="1" applyFill="1" applyBorder="1" applyAlignment="1" applyProtection="1">
      <alignment horizontal="center" vertical="center"/>
    </xf>
    <xf numFmtId="0" fontId="30" fillId="5" borderId="101" xfId="4" applyFont="1" applyFill="1" applyBorder="1" applyAlignment="1" applyProtection="1">
      <alignment horizontal="center" vertical="center"/>
    </xf>
    <xf numFmtId="0" fontId="31" fillId="0" borderId="0" xfId="0" applyFont="1" applyBorder="1" applyAlignment="1" applyProtection="1">
      <alignment horizontal="left" vertical="center" indent="1"/>
      <protection locked="0"/>
    </xf>
    <xf numFmtId="0" fontId="31" fillId="0" borderId="21" xfId="0" applyFont="1" applyBorder="1" applyAlignment="1" applyProtection="1">
      <alignment horizontal="left" vertical="center" indent="1"/>
      <protection locked="0"/>
    </xf>
    <xf numFmtId="0" fontId="31" fillId="0" borderId="60" xfId="0" applyFont="1" applyBorder="1" applyAlignment="1" applyProtection="1">
      <alignment horizontal="center" vertical="center"/>
      <protection locked="0"/>
    </xf>
    <xf numFmtId="0" fontId="31" fillId="0" borderId="10"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62" xfId="0" applyFont="1" applyBorder="1" applyAlignment="1" applyProtection="1">
      <alignment horizontal="center" vertical="center"/>
      <protection locked="0"/>
    </xf>
    <xf numFmtId="0" fontId="31" fillId="0" borderId="63" xfId="0" applyFont="1" applyBorder="1" applyAlignment="1" applyProtection="1">
      <alignment horizontal="center" vertical="center"/>
      <protection locked="0"/>
    </xf>
    <xf numFmtId="0" fontId="31" fillId="0" borderId="12" xfId="0" applyFont="1" applyBorder="1" applyAlignment="1" applyProtection="1">
      <alignment horizontal="center" vertical="center"/>
      <protection locked="0"/>
    </xf>
    <xf numFmtId="0" fontId="31" fillId="0" borderId="61" xfId="0" applyFont="1" applyBorder="1" applyAlignment="1" applyProtection="1">
      <alignment horizontal="center" vertical="center"/>
      <protection locked="0"/>
    </xf>
    <xf numFmtId="0" fontId="31" fillId="0" borderId="57" xfId="0" applyFont="1" applyBorder="1" applyAlignment="1" applyProtection="1">
      <alignment horizontal="center" vertical="center"/>
      <protection locked="0"/>
    </xf>
    <xf numFmtId="0" fontId="31" fillId="0" borderId="58" xfId="0" applyFont="1" applyBorder="1" applyAlignment="1" applyProtection="1">
      <alignment horizontal="center" vertical="center"/>
      <protection locked="0"/>
    </xf>
    <xf numFmtId="0" fontId="31" fillId="0" borderId="13"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31" fillId="0" borderId="21" xfId="0" applyFont="1" applyBorder="1" applyAlignment="1" applyProtection="1">
      <alignment horizontal="center" vertical="center"/>
      <protection locked="0"/>
    </xf>
    <xf numFmtId="0" fontId="31" fillId="0" borderId="84" xfId="0" applyFont="1" applyBorder="1" applyAlignment="1" applyProtection="1">
      <alignment horizontal="center" vertical="center"/>
      <protection locked="0"/>
    </xf>
    <xf numFmtId="0" fontId="31" fillId="0" borderId="80" xfId="0" applyFont="1" applyBorder="1" applyAlignment="1" applyProtection="1">
      <alignment horizontal="center" vertical="center"/>
      <protection locked="0"/>
    </xf>
    <xf numFmtId="0" fontId="31" fillId="0" borderId="83" xfId="0" applyFont="1" applyBorder="1" applyAlignment="1" applyProtection="1">
      <alignment horizontal="center" vertical="center"/>
      <protection locked="0"/>
    </xf>
    <xf numFmtId="0" fontId="31" fillId="0" borderId="82" xfId="0" applyFont="1" applyBorder="1" applyAlignment="1" applyProtection="1">
      <alignment horizontal="center" vertical="center"/>
      <protection locked="0"/>
    </xf>
    <xf numFmtId="0" fontId="31" fillId="0" borderId="79" xfId="0" applyFont="1" applyBorder="1" applyAlignment="1" applyProtection="1">
      <alignment horizontal="center" vertical="center"/>
    </xf>
    <xf numFmtId="0" fontId="31" fillId="0" borderId="81" xfId="0" applyFont="1" applyBorder="1" applyAlignment="1" applyProtection="1">
      <alignment horizontal="center" vertical="center"/>
    </xf>
    <xf numFmtId="0" fontId="31" fillId="0" borderId="21" xfId="0" applyFont="1" applyBorder="1" applyAlignment="1" applyProtection="1">
      <alignment horizontal="center" vertical="center"/>
    </xf>
    <xf numFmtId="0" fontId="37" fillId="0" borderId="0" xfId="0" applyFont="1" applyBorder="1" applyAlignment="1" applyProtection="1">
      <alignment horizontal="center" vertical="center"/>
    </xf>
    <xf numFmtId="0" fontId="37" fillId="0" borderId="80" xfId="0" applyFont="1" applyBorder="1" applyAlignment="1" applyProtection="1">
      <alignment horizontal="center" vertical="center"/>
    </xf>
    <xf numFmtId="0" fontId="37" fillId="0" borderId="21" xfId="0" applyFont="1" applyBorder="1" applyAlignment="1" applyProtection="1">
      <alignment horizontal="center" vertical="center"/>
    </xf>
    <xf numFmtId="0" fontId="37" fillId="0" borderId="82" xfId="0" applyFont="1" applyBorder="1" applyAlignment="1" applyProtection="1">
      <alignment horizontal="center" vertical="center"/>
    </xf>
    <xf numFmtId="0" fontId="31" fillId="0" borderId="34" xfId="0" applyFont="1" applyBorder="1" applyAlignment="1" applyProtection="1">
      <alignment horizontal="distributed" vertical="center"/>
    </xf>
    <xf numFmtId="178" fontId="37" fillId="0" borderId="34" xfId="0" applyNumberFormat="1" applyFont="1" applyBorder="1" applyAlignment="1" applyProtection="1">
      <alignment horizontal="left" vertical="center"/>
    </xf>
    <xf numFmtId="0" fontId="31" fillId="0" borderId="34" xfId="0" applyFont="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59" xfId="0" applyFont="1" applyFill="1" applyBorder="1" applyAlignment="1" applyProtection="1">
      <alignment horizontal="center" vertical="center"/>
    </xf>
    <xf numFmtId="0" fontId="29" fillId="5" borderId="55" xfId="0" applyFont="1" applyFill="1" applyBorder="1" applyAlignment="1" applyProtection="1">
      <alignment horizontal="center" vertical="center"/>
    </xf>
    <xf numFmtId="0" fontId="29" fillId="5" borderId="56" xfId="0" applyFont="1" applyFill="1" applyBorder="1" applyAlignment="1" applyProtection="1">
      <alignment horizontal="center" vertical="center"/>
    </xf>
    <xf numFmtId="0" fontId="29" fillId="5" borderId="77" xfId="0" applyFont="1" applyFill="1" applyBorder="1" applyAlignment="1" applyProtection="1">
      <alignment horizontal="center" vertical="center"/>
    </xf>
    <xf numFmtId="0" fontId="29" fillId="5" borderId="78" xfId="0" applyFont="1" applyFill="1" applyBorder="1" applyAlignment="1" applyProtection="1">
      <alignment horizontal="center" vertical="center"/>
    </xf>
    <xf numFmtId="0" fontId="34" fillId="0" borderId="0" xfId="0" applyFont="1" applyBorder="1" applyAlignment="1" applyProtection="1">
      <alignment horizontal="center" vertical="center"/>
    </xf>
    <xf numFmtId="0" fontId="34" fillId="0" borderId="34" xfId="0" applyFont="1" applyBorder="1" applyAlignment="1" applyProtection="1">
      <alignment horizontal="center" vertical="center"/>
    </xf>
    <xf numFmtId="0" fontId="31" fillId="0" borderId="0" xfId="0" applyFont="1" applyBorder="1" applyAlignment="1" applyProtection="1">
      <alignment horizontal="distributed" vertical="center"/>
    </xf>
    <xf numFmtId="178" fontId="31" fillId="0" borderId="0" xfId="0" applyNumberFormat="1" applyFont="1" applyBorder="1" applyAlignment="1" applyProtection="1">
      <alignment horizontal="left" vertical="center"/>
    </xf>
    <xf numFmtId="0" fontId="31" fillId="0" borderId="0" xfId="0" applyFont="1" applyBorder="1" applyAlignment="1" applyProtection="1">
      <alignment horizontal="left" vertical="center" indent="1"/>
    </xf>
    <xf numFmtId="0" fontId="31" fillId="0" borderId="0" xfId="0" applyFont="1" applyAlignment="1" applyProtection="1">
      <alignment horizontal="left" vertical="center" indent="1"/>
    </xf>
    <xf numFmtId="0" fontId="31" fillId="0" borderId="0" xfId="0" applyFont="1" applyProtection="1">
      <alignment vertical="center"/>
    </xf>
    <xf numFmtId="0" fontId="32" fillId="0" borderId="35" xfId="0" applyFont="1" applyBorder="1" applyAlignment="1" applyProtection="1">
      <alignment horizontal="center" vertical="center"/>
    </xf>
    <xf numFmtId="0" fontId="32" fillId="0" borderId="21" xfId="0" applyFont="1" applyBorder="1" applyAlignment="1" applyProtection="1">
      <alignment horizontal="center" vertical="center"/>
    </xf>
    <xf numFmtId="178" fontId="31" fillId="0" borderId="0" xfId="0" applyNumberFormat="1" applyFont="1" applyBorder="1" applyAlignment="1" applyProtection="1">
      <alignment horizontal="center" vertical="center"/>
    </xf>
  </cellXfs>
  <cellStyles count="5">
    <cellStyle name="桁区切り" xfId="1" builtinId="6"/>
    <cellStyle name="見出し 1" xfId="3" builtinId="16"/>
    <cellStyle name="見出し 3" xfId="4" builtinId="18"/>
    <cellStyle name="通貨" xfId="2" builtinId="7"/>
    <cellStyle name="標準" xfId="0" builtinId="0"/>
  </cellStyles>
  <dxfs count="0"/>
  <tableStyles count="0" defaultTableStyle="TableStyleMedium2" defaultPivotStyle="PivotStyleLight16"/>
  <colors>
    <mruColors>
      <color rgb="FFF8F8F8"/>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13.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14.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15.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18.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19.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2.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20.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23.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24.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25.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3.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4.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5.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8.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_rels/drawing9.xml.rels><?xml version="1.0" encoding="UTF-8" standalone="yes"?>
<Relationships xmlns="http://schemas.openxmlformats.org/package/2006/relationships"><Relationship Id="rId8" Type="http://schemas.openxmlformats.org/officeDocument/2006/relationships/hyperlink" Target="#'&#8470;31-35'!B13"/><Relationship Id="rId13" Type="http://schemas.openxmlformats.org/officeDocument/2006/relationships/hyperlink" Target="#'&#8470;56-60'!B13"/><Relationship Id="rId18" Type="http://schemas.openxmlformats.org/officeDocument/2006/relationships/hyperlink" Target="#'&#8470;81-85'!B13"/><Relationship Id="rId3" Type="http://schemas.openxmlformats.org/officeDocument/2006/relationships/hyperlink" Target="#'&#8470;6-10'!B13"/><Relationship Id="rId21" Type="http://schemas.openxmlformats.org/officeDocument/2006/relationships/hyperlink" Target="#'&#8470;96-100'!B13"/><Relationship Id="rId7" Type="http://schemas.openxmlformats.org/officeDocument/2006/relationships/hyperlink" Target="#'&#8470;26-30'!B13"/><Relationship Id="rId12" Type="http://schemas.openxmlformats.org/officeDocument/2006/relationships/hyperlink" Target="#'&#8470;51-55'!B13"/><Relationship Id="rId17" Type="http://schemas.openxmlformats.org/officeDocument/2006/relationships/hyperlink" Target="#'&#8470;76-80'!B13"/><Relationship Id="rId2" Type="http://schemas.openxmlformats.org/officeDocument/2006/relationships/hyperlink" Target="#'&#8470;1-5'!B13"/><Relationship Id="rId16" Type="http://schemas.openxmlformats.org/officeDocument/2006/relationships/hyperlink" Target="#'&#8470;71-75'!B13"/><Relationship Id="rId20" Type="http://schemas.openxmlformats.org/officeDocument/2006/relationships/hyperlink" Target="#'&#8470;91-95'!B13"/><Relationship Id="rId1" Type="http://schemas.openxmlformats.org/officeDocument/2006/relationships/image" Target="../media/image1.png"/><Relationship Id="rId6" Type="http://schemas.openxmlformats.org/officeDocument/2006/relationships/hyperlink" Target="#'&#8470;21-25'!B13"/><Relationship Id="rId11" Type="http://schemas.openxmlformats.org/officeDocument/2006/relationships/hyperlink" Target="#'&#8470;46-50'!B13"/><Relationship Id="rId5" Type="http://schemas.openxmlformats.org/officeDocument/2006/relationships/hyperlink" Target="#'&#8470;16-20'!B13"/><Relationship Id="rId15" Type="http://schemas.openxmlformats.org/officeDocument/2006/relationships/hyperlink" Target="#'&#8470;66-70'!B13"/><Relationship Id="rId10" Type="http://schemas.openxmlformats.org/officeDocument/2006/relationships/hyperlink" Target="#'&#8470;41-45'!B13"/><Relationship Id="rId19" Type="http://schemas.openxmlformats.org/officeDocument/2006/relationships/hyperlink" Target="#'&#8470;86-90'!B13"/><Relationship Id="rId4" Type="http://schemas.openxmlformats.org/officeDocument/2006/relationships/hyperlink" Target="#'&#8470;11-15'!B13"/><Relationship Id="rId9" Type="http://schemas.openxmlformats.org/officeDocument/2006/relationships/hyperlink" Target="#'&#8470;36-40'!B13"/><Relationship Id="rId14" Type="http://schemas.openxmlformats.org/officeDocument/2006/relationships/hyperlink" Target="#'&#8470;61-65'!B13"/></Relationships>
</file>

<file path=xl/drawings/drawing1.xml><?xml version="1.0" encoding="utf-8"?>
<xdr:wsDr xmlns:xdr="http://schemas.openxmlformats.org/drawingml/2006/spreadsheetDrawing" xmlns:a="http://schemas.openxmlformats.org/drawingml/2006/main">
  <xdr:twoCellAnchor editAs="oneCell">
    <xdr:from>
      <xdr:col>2</xdr:col>
      <xdr:colOff>12700</xdr:colOff>
      <xdr:row>37</xdr:row>
      <xdr:rowOff>138113</xdr:rowOff>
    </xdr:from>
    <xdr:to>
      <xdr:col>12</xdr:col>
      <xdr:colOff>137748</xdr:colOff>
      <xdr:row>39</xdr:row>
      <xdr:rowOff>109795</xdr:rowOff>
    </xdr:to>
    <xdr:pic>
      <xdr:nvPicPr>
        <xdr:cNvPr id="2" name="図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750" y="6538913"/>
          <a:ext cx="2125298" cy="381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9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9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9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9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9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9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9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9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9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9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9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9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9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9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9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9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9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9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9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9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9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9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9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9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9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9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9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9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9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9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9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9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9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9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9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9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9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9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9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9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9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9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9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9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9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9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9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9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9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9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9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9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9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9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9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9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9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9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9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9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9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9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9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9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9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9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9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9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9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9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9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9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9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9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9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9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9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9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9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9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9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9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9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9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9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9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9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9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9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9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9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9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9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9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9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9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9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9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9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9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9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3175</xdr:colOff>
      <xdr:row>37</xdr:row>
      <xdr:rowOff>119063</xdr:rowOff>
    </xdr:from>
    <xdr:to>
      <xdr:col>12</xdr:col>
      <xdr:colOff>128223</xdr:colOff>
      <xdr:row>39</xdr:row>
      <xdr:rowOff>100270</xdr:rowOff>
    </xdr:to>
    <xdr:pic>
      <xdr:nvPicPr>
        <xdr:cNvPr id="2" name="図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3225" y="6529388"/>
          <a:ext cx="2125298" cy="3812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B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B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B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B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B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B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B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B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B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B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B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B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B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B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B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B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B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B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B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B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B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B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B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B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B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B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B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B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B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B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B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B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B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B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B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B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B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B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B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B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B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B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B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B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B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B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B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B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B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B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B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B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B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B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B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B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B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B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B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B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B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B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B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B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B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B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B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B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B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B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B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B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B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B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B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B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B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B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B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B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B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B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B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B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B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B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B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B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B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B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B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B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B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B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B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B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B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B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B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B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C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C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C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C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C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C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C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C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C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C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C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C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C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C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C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C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C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C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C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C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C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C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C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C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C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C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C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C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C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C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C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C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C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C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C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C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C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C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C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C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C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C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C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C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C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C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C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C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C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C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C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C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C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C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C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C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C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C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C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C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C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C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C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C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C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C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C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C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C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C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C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C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C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C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C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C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C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C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C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C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C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C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C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C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C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C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C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C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C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C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C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C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C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C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C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C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C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C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C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C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D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D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D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D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D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D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D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D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D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D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D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D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D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D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D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D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D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D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D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D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D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D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D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D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D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D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D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D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D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D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D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D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D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D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D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D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D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D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D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D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D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D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D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D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D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D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D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D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D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D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D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D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D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D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D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D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D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D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D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D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D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D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D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D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D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D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D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D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D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D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D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D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D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D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D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D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D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D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D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D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D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D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D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D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D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D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D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D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D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D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D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D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D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D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D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D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D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D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D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D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E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E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E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E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E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E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E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E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E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E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E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E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E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E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E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E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E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E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E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E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E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E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E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E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E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E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E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E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E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E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E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E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E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E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E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E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E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E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E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E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E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E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E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E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E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E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E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E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E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E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E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E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E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E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E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E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E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E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E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E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E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E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E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E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E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E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E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E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E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E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E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E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E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E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E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E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E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E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E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E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E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E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E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E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E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E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E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E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E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E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E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E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E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E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E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E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E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E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E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E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E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193675</xdr:colOff>
      <xdr:row>37</xdr:row>
      <xdr:rowOff>128588</xdr:rowOff>
    </xdr:from>
    <xdr:to>
      <xdr:col>12</xdr:col>
      <xdr:colOff>118698</xdr:colOff>
      <xdr:row>39</xdr:row>
      <xdr:rowOff>109795</xdr:rowOff>
    </xdr:to>
    <xdr:pic>
      <xdr:nvPicPr>
        <xdr:cNvPr id="2" name="図 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3700" y="6538913"/>
          <a:ext cx="2125298" cy="3812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1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1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1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10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10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10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10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10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10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10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10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10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10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10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10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10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10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10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10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10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10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10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10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10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10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10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10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10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10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10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10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10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10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10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10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10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10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10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10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10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10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10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10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10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10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10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10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10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10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10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10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10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10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10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10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10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10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10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10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10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10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10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10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10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10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10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10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10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10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10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10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10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10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10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10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10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10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10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10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10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10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10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10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10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10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10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10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10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10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10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10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10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10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10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10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10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10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10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10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10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10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10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10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1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11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11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11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11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11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11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11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11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11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11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11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11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11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11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11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11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11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11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11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11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11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11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11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11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11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11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11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11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11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11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11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11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11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11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11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11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11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11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11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11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11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11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11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11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11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11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11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11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11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11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11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11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11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11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11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11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11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11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11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11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11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11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11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11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11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11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11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11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11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11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11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11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11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11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11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11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11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11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11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11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11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11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11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11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11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11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11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11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11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11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11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11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11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11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11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11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11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11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11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11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1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1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12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12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12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12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12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12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12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12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12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12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12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12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12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12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12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12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12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12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12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12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12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12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12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12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12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12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12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12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12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12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12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12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12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12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12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12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12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12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12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12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12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12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12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12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12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12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12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12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12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12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12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12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12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12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12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12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12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12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12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12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12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12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12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12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12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12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12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12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12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12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12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12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12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12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12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12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12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12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12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12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12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12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12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12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12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12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12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12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12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12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12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12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12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12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12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12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12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12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12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12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775983" cy="35976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521" y="65185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521" y="65185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521" y="65185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7521" y="65185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110156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8" name="額縁 7">
          <a:hlinkClick xmlns:r="http://schemas.openxmlformats.org/officeDocument/2006/relationships" r:id="rId3"/>
          <a:extLst>
            <a:ext uri="{FF2B5EF4-FFF2-40B4-BE49-F238E27FC236}">
              <a16:creationId xmlns="" xmlns:a16="http://schemas.microsoft.com/office/drawing/2014/main" id="{00000000-0008-0000-0100-000008000000}"/>
            </a:ext>
          </a:extLst>
        </xdr:cNvPr>
        <xdr:cNvSpPr/>
      </xdr:nvSpPr>
      <xdr:spPr>
        <a:xfrm>
          <a:off x="110156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9" name="額縁 8">
          <a:hlinkClick xmlns:r="http://schemas.openxmlformats.org/officeDocument/2006/relationships" r:id="rId4"/>
          <a:extLst>
            <a:ext uri="{FF2B5EF4-FFF2-40B4-BE49-F238E27FC236}">
              <a16:creationId xmlns="" xmlns:a16="http://schemas.microsoft.com/office/drawing/2014/main" id="{00000000-0008-0000-0100-000009000000}"/>
            </a:ext>
          </a:extLst>
        </xdr:cNvPr>
        <xdr:cNvSpPr/>
      </xdr:nvSpPr>
      <xdr:spPr>
        <a:xfrm>
          <a:off x="110156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0" name="額縁 9">
          <a:hlinkClick xmlns:r="http://schemas.openxmlformats.org/officeDocument/2006/relationships" r:id="rId5"/>
          <a:extLst>
            <a:ext uri="{FF2B5EF4-FFF2-40B4-BE49-F238E27FC236}">
              <a16:creationId xmlns="" xmlns:a16="http://schemas.microsoft.com/office/drawing/2014/main" id="{00000000-0008-0000-0100-00000A000000}"/>
            </a:ext>
          </a:extLst>
        </xdr:cNvPr>
        <xdr:cNvSpPr/>
      </xdr:nvSpPr>
      <xdr:spPr>
        <a:xfrm>
          <a:off x="110156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1" name="額縁 10">
          <a:hlinkClick xmlns:r="http://schemas.openxmlformats.org/officeDocument/2006/relationships" r:id="rId6"/>
          <a:extLst>
            <a:ext uri="{FF2B5EF4-FFF2-40B4-BE49-F238E27FC236}">
              <a16:creationId xmlns="" xmlns:a16="http://schemas.microsoft.com/office/drawing/2014/main" id="{00000000-0008-0000-0100-00000B000000}"/>
            </a:ext>
          </a:extLst>
        </xdr:cNvPr>
        <xdr:cNvSpPr/>
      </xdr:nvSpPr>
      <xdr:spPr>
        <a:xfrm>
          <a:off x="110156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2" name="額縁 11">
          <a:hlinkClick xmlns:r="http://schemas.openxmlformats.org/officeDocument/2006/relationships" r:id="rId7"/>
          <a:extLst>
            <a:ext uri="{FF2B5EF4-FFF2-40B4-BE49-F238E27FC236}">
              <a16:creationId xmlns="" xmlns:a16="http://schemas.microsoft.com/office/drawing/2014/main" id="{00000000-0008-0000-0100-00000C000000}"/>
            </a:ext>
          </a:extLst>
        </xdr:cNvPr>
        <xdr:cNvSpPr/>
      </xdr:nvSpPr>
      <xdr:spPr>
        <a:xfrm>
          <a:off x="110156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3" name="額縁 12">
          <a:hlinkClick xmlns:r="http://schemas.openxmlformats.org/officeDocument/2006/relationships" r:id="rId8"/>
          <a:extLst>
            <a:ext uri="{FF2B5EF4-FFF2-40B4-BE49-F238E27FC236}">
              <a16:creationId xmlns="" xmlns:a16="http://schemas.microsoft.com/office/drawing/2014/main" id="{00000000-0008-0000-0100-00000D000000}"/>
            </a:ext>
          </a:extLst>
        </xdr:cNvPr>
        <xdr:cNvSpPr/>
      </xdr:nvSpPr>
      <xdr:spPr>
        <a:xfrm>
          <a:off x="110156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4" name="額縁 13">
          <a:hlinkClick xmlns:r="http://schemas.openxmlformats.org/officeDocument/2006/relationships" r:id="rId9"/>
          <a:extLst>
            <a:ext uri="{FF2B5EF4-FFF2-40B4-BE49-F238E27FC236}">
              <a16:creationId xmlns="" xmlns:a16="http://schemas.microsoft.com/office/drawing/2014/main" id="{00000000-0008-0000-0100-00000E000000}"/>
            </a:ext>
          </a:extLst>
        </xdr:cNvPr>
        <xdr:cNvSpPr/>
      </xdr:nvSpPr>
      <xdr:spPr>
        <a:xfrm>
          <a:off x="110156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5" name="額縁 14">
          <a:hlinkClick xmlns:r="http://schemas.openxmlformats.org/officeDocument/2006/relationships" r:id="rId10"/>
          <a:extLst>
            <a:ext uri="{FF2B5EF4-FFF2-40B4-BE49-F238E27FC236}">
              <a16:creationId xmlns="" xmlns:a16="http://schemas.microsoft.com/office/drawing/2014/main" id="{00000000-0008-0000-0100-00000F000000}"/>
            </a:ext>
          </a:extLst>
        </xdr:cNvPr>
        <xdr:cNvSpPr/>
      </xdr:nvSpPr>
      <xdr:spPr>
        <a:xfrm>
          <a:off x="110156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6" name="額縁 15">
          <a:hlinkClick xmlns:r="http://schemas.openxmlformats.org/officeDocument/2006/relationships" r:id="rId11"/>
          <a:extLst>
            <a:ext uri="{FF2B5EF4-FFF2-40B4-BE49-F238E27FC236}">
              <a16:creationId xmlns="" xmlns:a16="http://schemas.microsoft.com/office/drawing/2014/main" id="{00000000-0008-0000-0100-000010000000}"/>
            </a:ext>
          </a:extLst>
        </xdr:cNvPr>
        <xdr:cNvSpPr/>
      </xdr:nvSpPr>
      <xdr:spPr>
        <a:xfrm>
          <a:off x="110156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100-000012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100-000013000000}"/>
            </a:ext>
          </a:extLst>
        </xdr:cNvPr>
        <xdr:cNvSpPr/>
      </xdr:nvSpPr>
      <xdr:spPr>
        <a:xfrm>
          <a:off x="120491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100-000014000000}"/>
            </a:ext>
          </a:extLst>
        </xdr:cNvPr>
        <xdr:cNvSpPr/>
      </xdr:nvSpPr>
      <xdr:spPr>
        <a:xfrm>
          <a:off x="120491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100-000015000000}"/>
            </a:ext>
          </a:extLst>
        </xdr:cNvPr>
        <xdr:cNvSpPr/>
      </xdr:nvSpPr>
      <xdr:spPr>
        <a:xfrm>
          <a:off x="120491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100-000016000000}"/>
            </a:ext>
          </a:extLst>
        </xdr:cNvPr>
        <xdr:cNvSpPr/>
      </xdr:nvSpPr>
      <xdr:spPr>
        <a:xfrm>
          <a:off x="120491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100-000017000000}"/>
            </a:ext>
          </a:extLst>
        </xdr:cNvPr>
        <xdr:cNvSpPr/>
      </xdr:nvSpPr>
      <xdr:spPr>
        <a:xfrm>
          <a:off x="120491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100-000018000000}"/>
            </a:ext>
          </a:extLst>
        </xdr:cNvPr>
        <xdr:cNvSpPr/>
      </xdr:nvSpPr>
      <xdr:spPr>
        <a:xfrm>
          <a:off x="120491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100-000019000000}"/>
            </a:ext>
          </a:extLst>
        </xdr:cNvPr>
        <xdr:cNvSpPr/>
      </xdr:nvSpPr>
      <xdr:spPr>
        <a:xfrm>
          <a:off x="120491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100-00001A000000}"/>
            </a:ext>
          </a:extLst>
        </xdr:cNvPr>
        <xdr:cNvSpPr/>
      </xdr:nvSpPr>
      <xdr:spPr>
        <a:xfrm>
          <a:off x="120491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100-00001B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47" name="額縁 46">
          <a:hlinkClick xmlns:r="http://schemas.openxmlformats.org/officeDocument/2006/relationships" r:id="rId2"/>
          <a:extLst>
            <a:ext uri="{FF2B5EF4-FFF2-40B4-BE49-F238E27FC236}">
              <a16:creationId xmlns="" xmlns:a16="http://schemas.microsoft.com/office/drawing/2014/main" id="{00000000-0008-0000-0100-00002F000000}"/>
            </a:ext>
          </a:extLst>
        </xdr:cNvPr>
        <xdr:cNvSpPr/>
      </xdr:nvSpPr>
      <xdr:spPr>
        <a:xfrm>
          <a:off x="108251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48" name="額縁 47">
          <a:hlinkClick xmlns:r="http://schemas.openxmlformats.org/officeDocument/2006/relationships" r:id="rId3"/>
          <a:extLst>
            <a:ext uri="{FF2B5EF4-FFF2-40B4-BE49-F238E27FC236}">
              <a16:creationId xmlns="" xmlns:a16="http://schemas.microsoft.com/office/drawing/2014/main" id="{00000000-0008-0000-0100-000030000000}"/>
            </a:ext>
          </a:extLst>
        </xdr:cNvPr>
        <xdr:cNvSpPr/>
      </xdr:nvSpPr>
      <xdr:spPr>
        <a:xfrm>
          <a:off x="108251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49" name="額縁 48">
          <a:hlinkClick xmlns:r="http://schemas.openxmlformats.org/officeDocument/2006/relationships" r:id="rId4"/>
          <a:extLst>
            <a:ext uri="{FF2B5EF4-FFF2-40B4-BE49-F238E27FC236}">
              <a16:creationId xmlns="" xmlns:a16="http://schemas.microsoft.com/office/drawing/2014/main" id="{00000000-0008-0000-0100-000031000000}"/>
            </a:ext>
          </a:extLst>
        </xdr:cNvPr>
        <xdr:cNvSpPr/>
      </xdr:nvSpPr>
      <xdr:spPr>
        <a:xfrm>
          <a:off x="108251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50" name="額縁 49">
          <a:hlinkClick xmlns:r="http://schemas.openxmlformats.org/officeDocument/2006/relationships" r:id="rId5"/>
          <a:extLst>
            <a:ext uri="{FF2B5EF4-FFF2-40B4-BE49-F238E27FC236}">
              <a16:creationId xmlns="" xmlns:a16="http://schemas.microsoft.com/office/drawing/2014/main" id="{00000000-0008-0000-0100-000032000000}"/>
            </a:ext>
          </a:extLst>
        </xdr:cNvPr>
        <xdr:cNvSpPr/>
      </xdr:nvSpPr>
      <xdr:spPr>
        <a:xfrm>
          <a:off x="108251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51" name="額縁 50">
          <a:hlinkClick xmlns:r="http://schemas.openxmlformats.org/officeDocument/2006/relationships" r:id="rId6"/>
          <a:extLst>
            <a:ext uri="{FF2B5EF4-FFF2-40B4-BE49-F238E27FC236}">
              <a16:creationId xmlns="" xmlns:a16="http://schemas.microsoft.com/office/drawing/2014/main" id="{00000000-0008-0000-0100-000033000000}"/>
            </a:ext>
          </a:extLst>
        </xdr:cNvPr>
        <xdr:cNvSpPr/>
      </xdr:nvSpPr>
      <xdr:spPr>
        <a:xfrm>
          <a:off x="108251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52" name="額縁 51">
          <a:hlinkClick xmlns:r="http://schemas.openxmlformats.org/officeDocument/2006/relationships" r:id="rId7"/>
          <a:extLst>
            <a:ext uri="{FF2B5EF4-FFF2-40B4-BE49-F238E27FC236}">
              <a16:creationId xmlns="" xmlns:a16="http://schemas.microsoft.com/office/drawing/2014/main" id="{00000000-0008-0000-0100-000034000000}"/>
            </a:ext>
          </a:extLst>
        </xdr:cNvPr>
        <xdr:cNvSpPr/>
      </xdr:nvSpPr>
      <xdr:spPr>
        <a:xfrm>
          <a:off x="108251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53" name="額縁 52">
          <a:hlinkClick xmlns:r="http://schemas.openxmlformats.org/officeDocument/2006/relationships" r:id="rId8"/>
          <a:extLst>
            <a:ext uri="{FF2B5EF4-FFF2-40B4-BE49-F238E27FC236}">
              <a16:creationId xmlns="" xmlns:a16="http://schemas.microsoft.com/office/drawing/2014/main" id="{00000000-0008-0000-0100-000035000000}"/>
            </a:ext>
          </a:extLst>
        </xdr:cNvPr>
        <xdr:cNvSpPr/>
      </xdr:nvSpPr>
      <xdr:spPr>
        <a:xfrm>
          <a:off x="108251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54" name="額縁 53">
          <a:hlinkClick xmlns:r="http://schemas.openxmlformats.org/officeDocument/2006/relationships" r:id="rId9"/>
          <a:extLst>
            <a:ext uri="{FF2B5EF4-FFF2-40B4-BE49-F238E27FC236}">
              <a16:creationId xmlns="" xmlns:a16="http://schemas.microsoft.com/office/drawing/2014/main" id="{00000000-0008-0000-0100-000036000000}"/>
            </a:ext>
          </a:extLst>
        </xdr:cNvPr>
        <xdr:cNvSpPr/>
      </xdr:nvSpPr>
      <xdr:spPr>
        <a:xfrm>
          <a:off x="108251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55" name="額縁 54">
          <a:hlinkClick xmlns:r="http://schemas.openxmlformats.org/officeDocument/2006/relationships" r:id="rId10"/>
          <a:extLst>
            <a:ext uri="{FF2B5EF4-FFF2-40B4-BE49-F238E27FC236}">
              <a16:creationId xmlns="" xmlns:a16="http://schemas.microsoft.com/office/drawing/2014/main" id="{00000000-0008-0000-0100-000037000000}"/>
            </a:ext>
          </a:extLst>
        </xdr:cNvPr>
        <xdr:cNvSpPr/>
      </xdr:nvSpPr>
      <xdr:spPr>
        <a:xfrm>
          <a:off x="108251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56" name="額縁 55">
          <a:hlinkClick xmlns:r="http://schemas.openxmlformats.org/officeDocument/2006/relationships" r:id="rId11"/>
          <a:extLst>
            <a:ext uri="{FF2B5EF4-FFF2-40B4-BE49-F238E27FC236}">
              <a16:creationId xmlns="" xmlns:a16="http://schemas.microsoft.com/office/drawing/2014/main" id="{00000000-0008-0000-0100-000038000000}"/>
            </a:ext>
          </a:extLst>
        </xdr:cNvPr>
        <xdr:cNvSpPr/>
      </xdr:nvSpPr>
      <xdr:spPr>
        <a:xfrm>
          <a:off x="108251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57" name="額縁 56">
          <a:hlinkClick xmlns:r="http://schemas.openxmlformats.org/officeDocument/2006/relationships" r:id="rId12"/>
          <a:extLst>
            <a:ext uri="{FF2B5EF4-FFF2-40B4-BE49-F238E27FC236}">
              <a16:creationId xmlns="" xmlns:a16="http://schemas.microsoft.com/office/drawing/2014/main" id="{00000000-0008-0000-0100-000039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58" name="額縁 57">
          <a:hlinkClick xmlns:r="http://schemas.openxmlformats.org/officeDocument/2006/relationships" r:id="rId13"/>
          <a:extLst>
            <a:ext uri="{FF2B5EF4-FFF2-40B4-BE49-F238E27FC236}">
              <a16:creationId xmlns="" xmlns:a16="http://schemas.microsoft.com/office/drawing/2014/main" id="{00000000-0008-0000-0100-00003A000000}"/>
            </a:ext>
          </a:extLst>
        </xdr:cNvPr>
        <xdr:cNvSpPr/>
      </xdr:nvSpPr>
      <xdr:spPr>
        <a:xfrm>
          <a:off x="118586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59" name="額縁 58">
          <a:hlinkClick xmlns:r="http://schemas.openxmlformats.org/officeDocument/2006/relationships" r:id="rId14"/>
          <a:extLst>
            <a:ext uri="{FF2B5EF4-FFF2-40B4-BE49-F238E27FC236}">
              <a16:creationId xmlns="" xmlns:a16="http://schemas.microsoft.com/office/drawing/2014/main" id="{00000000-0008-0000-0100-00003B000000}"/>
            </a:ext>
          </a:extLst>
        </xdr:cNvPr>
        <xdr:cNvSpPr/>
      </xdr:nvSpPr>
      <xdr:spPr>
        <a:xfrm>
          <a:off x="118586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60" name="額縁 59">
          <a:hlinkClick xmlns:r="http://schemas.openxmlformats.org/officeDocument/2006/relationships" r:id="rId15"/>
          <a:extLst>
            <a:ext uri="{FF2B5EF4-FFF2-40B4-BE49-F238E27FC236}">
              <a16:creationId xmlns="" xmlns:a16="http://schemas.microsoft.com/office/drawing/2014/main" id="{00000000-0008-0000-0100-00003C000000}"/>
            </a:ext>
          </a:extLst>
        </xdr:cNvPr>
        <xdr:cNvSpPr/>
      </xdr:nvSpPr>
      <xdr:spPr>
        <a:xfrm>
          <a:off x="118586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61" name="額縁 60">
          <a:hlinkClick xmlns:r="http://schemas.openxmlformats.org/officeDocument/2006/relationships" r:id="rId16"/>
          <a:extLst>
            <a:ext uri="{FF2B5EF4-FFF2-40B4-BE49-F238E27FC236}">
              <a16:creationId xmlns="" xmlns:a16="http://schemas.microsoft.com/office/drawing/2014/main" id="{00000000-0008-0000-0100-00003D000000}"/>
            </a:ext>
          </a:extLst>
        </xdr:cNvPr>
        <xdr:cNvSpPr/>
      </xdr:nvSpPr>
      <xdr:spPr>
        <a:xfrm>
          <a:off x="118586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62" name="額縁 61">
          <a:hlinkClick xmlns:r="http://schemas.openxmlformats.org/officeDocument/2006/relationships" r:id="rId17"/>
          <a:extLst>
            <a:ext uri="{FF2B5EF4-FFF2-40B4-BE49-F238E27FC236}">
              <a16:creationId xmlns="" xmlns:a16="http://schemas.microsoft.com/office/drawing/2014/main" id="{00000000-0008-0000-0100-00003E000000}"/>
            </a:ext>
          </a:extLst>
        </xdr:cNvPr>
        <xdr:cNvSpPr/>
      </xdr:nvSpPr>
      <xdr:spPr>
        <a:xfrm>
          <a:off x="118586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63" name="額縁 62">
          <a:hlinkClick xmlns:r="http://schemas.openxmlformats.org/officeDocument/2006/relationships" r:id="rId18"/>
          <a:extLst>
            <a:ext uri="{FF2B5EF4-FFF2-40B4-BE49-F238E27FC236}">
              <a16:creationId xmlns="" xmlns:a16="http://schemas.microsoft.com/office/drawing/2014/main" id="{00000000-0008-0000-0100-00003F000000}"/>
            </a:ext>
          </a:extLst>
        </xdr:cNvPr>
        <xdr:cNvSpPr/>
      </xdr:nvSpPr>
      <xdr:spPr>
        <a:xfrm>
          <a:off x="118586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64" name="額縁 63">
          <a:hlinkClick xmlns:r="http://schemas.openxmlformats.org/officeDocument/2006/relationships" r:id="rId19"/>
          <a:extLst>
            <a:ext uri="{FF2B5EF4-FFF2-40B4-BE49-F238E27FC236}">
              <a16:creationId xmlns="" xmlns:a16="http://schemas.microsoft.com/office/drawing/2014/main" id="{00000000-0008-0000-0100-000040000000}"/>
            </a:ext>
          </a:extLst>
        </xdr:cNvPr>
        <xdr:cNvSpPr/>
      </xdr:nvSpPr>
      <xdr:spPr>
        <a:xfrm>
          <a:off x="118586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65" name="額縁 64">
          <a:hlinkClick xmlns:r="http://schemas.openxmlformats.org/officeDocument/2006/relationships" r:id="rId20"/>
          <a:extLst>
            <a:ext uri="{FF2B5EF4-FFF2-40B4-BE49-F238E27FC236}">
              <a16:creationId xmlns="" xmlns:a16="http://schemas.microsoft.com/office/drawing/2014/main" id="{00000000-0008-0000-0100-000041000000}"/>
            </a:ext>
          </a:extLst>
        </xdr:cNvPr>
        <xdr:cNvSpPr/>
      </xdr:nvSpPr>
      <xdr:spPr>
        <a:xfrm>
          <a:off x="118586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66" name="額縁 65">
          <a:hlinkClick xmlns:r="http://schemas.openxmlformats.org/officeDocument/2006/relationships" r:id="rId21"/>
          <a:extLst>
            <a:ext uri="{FF2B5EF4-FFF2-40B4-BE49-F238E27FC236}">
              <a16:creationId xmlns="" xmlns:a16="http://schemas.microsoft.com/office/drawing/2014/main" id="{00000000-0008-0000-0100-000042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67" name="額縁 66">
          <a:hlinkClick xmlns:r="http://schemas.openxmlformats.org/officeDocument/2006/relationships" r:id="rId2"/>
          <a:extLst>
            <a:ext uri="{FF2B5EF4-FFF2-40B4-BE49-F238E27FC236}">
              <a16:creationId xmlns="" xmlns:a16="http://schemas.microsoft.com/office/drawing/2014/main" id="{00000000-0008-0000-0100-000043000000}"/>
            </a:ext>
          </a:extLst>
        </xdr:cNvPr>
        <xdr:cNvSpPr/>
      </xdr:nvSpPr>
      <xdr:spPr>
        <a:xfrm>
          <a:off x="108251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68" name="額縁 67">
          <a:hlinkClick xmlns:r="http://schemas.openxmlformats.org/officeDocument/2006/relationships" r:id="rId3"/>
          <a:extLst>
            <a:ext uri="{FF2B5EF4-FFF2-40B4-BE49-F238E27FC236}">
              <a16:creationId xmlns="" xmlns:a16="http://schemas.microsoft.com/office/drawing/2014/main" id="{00000000-0008-0000-0100-000044000000}"/>
            </a:ext>
          </a:extLst>
        </xdr:cNvPr>
        <xdr:cNvSpPr/>
      </xdr:nvSpPr>
      <xdr:spPr>
        <a:xfrm>
          <a:off x="108251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69" name="額縁 68">
          <a:hlinkClick xmlns:r="http://schemas.openxmlformats.org/officeDocument/2006/relationships" r:id="rId4"/>
          <a:extLst>
            <a:ext uri="{FF2B5EF4-FFF2-40B4-BE49-F238E27FC236}">
              <a16:creationId xmlns="" xmlns:a16="http://schemas.microsoft.com/office/drawing/2014/main" id="{00000000-0008-0000-0100-000045000000}"/>
            </a:ext>
          </a:extLst>
        </xdr:cNvPr>
        <xdr:cNvSpPr/>
      </xdr:nvSpPr>
      <xdr:spPr>
        <a:xfrm>
          <a:off x="108251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70" name="額縁 69">
          <a:hlinkClick xmlns:r="http://schemas.openxmlformats.org/officeDocument/2006/relationships" r:id="rId5"/>
          <a:extLst>
            <a:ext uri="{FF2B5EF4-FFF2-40B4-BE49-F238E27FC236}">
              <a16:creationId xmlns="" xmlns:a16="http://schemas.microsoft.com/office/drawing/2014/main" id="{00000000-0008-0000-0100-000046000000}"/>
            </a:ext>
          </a:extLst>
        </xdr:cNvPr>
        <xdr:cNvSpPr/>
      </xdr:nvSpPr>
      <xdr:spPr>
        <a:xfrm>
          <a:off x="108251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71" name="額縁 70">
          <a:hlinkClick xmlns:r="http://schemas.openxmlformats.org/officeDocument/2006/relationships" r:id="rId6"/>
          <a:extLst>
            <a:ext uri="{FF2B5EF4-FFF2-40B4-BE49-F238E27FC236}">
              <a16:creationId xmlns="" xmlns:a16="http://schemas.microsoft.com/office/drawing/2014/main" id="{00000000-0008-0000-0100-000047000000}"/>
            </a:ext>
          </a:extLst>
        </xdr:cNvPr>
        <xdr:cNvSpPr/>
      </xdr:nvSpPr>
      <xdr:spPr>
        <a:xfrm>
          <a:off x="108251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72" name="額縁 71">
          <a:hlinkClick xmlns:r="http://schemas.openxmlformats.org/officeDocument/2006/relationships" r:id="rId7"/>
          <a:extLst>
            <a:ext uri="{FF2B5EF4-FFF2-40B4-BE49-F238E27FC236}">
              <a16:creationId xmlns="" xmlns:a16="http://schemas.microsoft.com/office/drawing/2014/main" id="{00000000-0008-0000-0100-000048000000}"/>
            </a:ext>
          </a:extLst>
        </xdr:cNvPr>
        <xdr:cNvSpPr/>
      </xdr:nvSpPr>
      <xdr:spPr>
        <a:xfrm>
          <a:off x="108251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73" name="額縁 72">
          <a:hlinkClick xmlns:r="http://schemas.openxmlformats.org/officeDocument/2006/relationships" r:id="rId8"/>
          <a:extLst>
            <a:ext uri="{FF2B5EF4-FFF2-40B4-BE49-F238E27FC236}">
              <a16:creationId xmlns="" xmlns:a16="http://schemas.microsoft.com/office/drawing/2014/main" id="{00000000-0008-0000-0100-000049000000}"/>
            </a:ext>
          </a:extLst>
        </xdr:cNvPr>
        <xdr:cNvSpPr/>
      </xdr:nvSpPr>
      <xdr:spPr>
        <a:xfrm>
          <a:off x="108251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74" name="額縁 73">
          <a:hlinkClick xmlns:r="http://schemas.openxmlformats.org/officeDocument/2006/relationships" r:id="rId9"/>
          <a:extLst>
            <a:ext uri="{FF2B5EF4-FFF2-40B4-BE49-F238E27FC236}">
              <a16:creationId xmlns="" xmlns:a16="http://schemas.microsoft.com/office/drawing/2014/main" id="{00000000-0008-0000-0100-00004A000000}"/>
            </a:ext>
          </a:extLst>
        </xdr:cNvPr>
        <xdr:cNvSpPr/>
      </xdr:nvSpPr>
      <xdr:spPr>
        <a:xfrm>
          <a:off x="108251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75" name="額縁 74">
          <a:hlinkClick xmlns:r="http://schemas.openxmlformats.org/officeDocument/2006/relationships" r:id="rId10"/>
          <a:extLst>
            <a:ext uri="{FF2B5EF4-FFF2-40B4-BE49-F238E27FC236}">
              <a16:creationId xmlns="" xmlns:a16="http://schemas.microsoft.com/office/drawing/2014/main" id="{00000000-0008-0000-0100-00004B000000}"/>
            </a:ext>
          </a:extLst>
        </xdr:cNvPr>
        <xdr:cNvSpPr/>
      </xdr:nvSpPr>
      <xdr:spPr>
        <a:xfrm>
          <a:off x="108251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76" name="額縁 75">
          <a:hlinkClick xmlns:r="http://schemas.openxmlformats.org/officeDocument/2006/relationships" r:id="rId11"/>
          <a:extLst>
            <a:ext uri="{FF2B5EF4-FFF2-40B4-BE49-F238E27FC236}">
              <a16:creationId xmlns="" xmlns:a16="http://schemas.microsoft.com/office/drawing/2014/main" id="{00000000-0008-0000-0100-00004C000000}"/>
            </a:ext>
          </a:extLst>
        </xdr:cNvPr>
        <xdr:cNvSpPr/>
      </xdr:nvSpPr>
      <xdr:spPr>
        <a:xfrm>
          <a:off x="108251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77" name="額縁 76">
          <a:hlinkClick xmlns:r="http://schemas.openxmlformats.org/officeDocument/2006/relationships" r:id="rId12"/>
          <a:extLst>
            <a:ext uri="{FF2B5EF4-FFF2-40B4-BE49-F238E27FC236}">
              <a16:creationId xmlns="" xmlns:a16="http://schemas.microsoft.com/office/drawing/2014/main" id="{00000000-0008-0000-0100-00004D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78" name="額縁 77">
          <a:hlinkClick xmlns:r="http://schemas.openxmlformats.org/officeDocument/2006/relationships" r:id="rId13"/>
          <a:extLst>
            <a:ext uri="{FF2B5EF4-FFF2-40B4-BE49-F238E27FC236}">
              <a16:creationId xmlns="" xmlns:a16="http://schemas.microsoft.com/office/drawing/2014/main" id="{00000000-0008-0000-0100-00004E000000}"/>
            </a:ext>
          </a:extLst>
        </xdr:cNvPr>
        <xdr:cNvSpPr/>
      </xdr:nvSpPr>
      <xdr:spPr>
        <a:xfrm>
          <a:off x="118586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79" name="額縁 78">
          <a:hlinkClick xmlns:r="http://schemas.openxmlformats.org/officeDocument/2006/relationships" r:id="rId14"/>
          <a:extLst>
            <a:ext uri="{FF2B5EF4-FFF2-40B4-BE49-F238E27FC236}">
              <a16:creationId xmlns="" xmlns:a16="http://schemas.microsoft.com/office/drawing/2014/main" id="{00000000-0008-0000-0100-00004F000000}"/>
            </a:ext>
          </a:extLst>
        </xdr:cNvPr>
        <xdr:cNvSpPr/>
      </xdr:nvSpPr>
      <xdr:spPr>
        <a:xfrm>
          <a:off x="118586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80" name="額縁 79">
          <a:hlinkClick xmlns:r="http://schemas.openxmlformats.org/officeDocument/2006/relationships" r:id="rId15"/>
          <a:extLst>
            <a:ext uri="{FF2B5EF4-FFF2-40B4-BE49-F238E27FC236}">
              <a16:creationId xmlns="" xmlns:a16="http://schemas.microsoft.com/office/drawing/2014/main" id="{00000000-0008-0000-0100-000050000000}"/>
            </a:ext>
          </a:extLst>
        </xdr:cNvPr>
        <xdr:cNvSpPr/>
      </xdr:nvSpPr>
      <xdr:spPr>
        <a:xfrm>
          <a:off x="118586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81" name="額縁 80">
          <a:hlinkClick xmlns:r="http://schemas.openxmlformats.org/officeDocument/2006/relationships" r:id="rId16"/>
          <a:extLst>
            <a:ext uri="{FF2B5EF4-FFF2-40B4-BE49-F238E27FC236}">
              <a16:creationId xmlns="" xmlns:a16="http://schemas.microsoft.com/office/drawing/2014/main" id="{00000000-0008-0000-0100-000051000000}"/>
            </a:ext>
          </a:extLst>
        </xdr:cNvPr>
        <xdr:cNvSpPr/>
      </xdr:nvSpPr>
      <xdr:spPr>
        <a:xfrm>
          <a:off x="118586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82" name="額縁 81">
          <a:hlinkClick xmlns:r="http://schemas.openxmlformats.org/officeDocument/2006/relationships" r:id="rId17"/>
          <a:extLst>
            <a:ext uri="{FF2B5EF4-FFF2-40B4-BE49-F238E27FC236}">
              <a16:creationId xmlns="" xmlns:a16="http://schemas.microsoft.com/office/drawing/2014/main" id="{00000000-0008-0000-0100-000052000000}"/>
            </a:ext>
          </a:extLst>
        </xdr:cNvPr>
        <xdr:cNvSpPr/>
      </xdr:nvSpPr>
      <xdr:spPr>
        <a:xfrm>
          <a:off x="118586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83" name="額縁 82">
          <a:hlinkClick xmlns:r="http://schemas.openxmlformats.org/officeDocument/2006/relationships" r:id="rId18"/>
          <a:extLst>
            <a:ext uri="{FF2B5EF4-FFF2-40B4-BE49-F238E27FC236}">
              <a16:creationId xmlns="" xmlns:a16="http://schemas.microsoft.com/office/drawing/2014/main" id="{00000000-0008-0000-0100-000053000000}"/>
            </a:ext>
          </a:extLst>
        </xdr:cNvPr>
        <xdr:cNvSpPr/>
      </xdr:nvSpPr>
      <xdr:spPr>
        <a:xfrm>
          <a:off x="118586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84" name="額縁 83">
          <a:hlinkClick xmlns:r="http://schemas.openxmlformats.org/officeDocument/2006/relationships" r:id="rId19"/>
          <a:extLst>
            <a:ext uri="{FF2B5EF4-FFF2-40B4-BE49-F238E27FC236}">
              <a16:creationId xmlns="" xmlns:a16="http://schemas.microsoft.com/office/drawing/2014/main" id="{00000000-0008-0000-0100-000054000000}"/>
            </a:ext>
          </a:extLst>
        </xdr:cNvPr>
        <xdr:cNvSpPr/>
      </xdr:nvSpPr>
      <xdr:spPr>
        <a:xfrm>
          <a:off x="118586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85" name="額縁 84">
          <a:hlinkClick xmlns:r="http://schemas.openxmlformats.org/officeDocument/2006/relationships" r:id="rId20"/>
          <a:extLst>
            <a:ext uri="{FF2B5EF4-FFF2-40B4-BE49-F238E27FC236}">
              <a16:creationId xmlns="" xmlns:a16="http://schemas.microsoft.com/office/drawing/2014/main" id="{00000000-0008-0000-0100-000055000000}"/>
            </a:ext>
          </a:extLst>
        </xdr:cNvPr>
        <xdr:cNvSpPr/>
      </xdr:nvSpPr>
      <xdr:spPr>
        <a:xfrm>
          <a:off x="118586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86" name="額縁 85">
          <a:hlinkClick xmlns:r="http://schemas.openxmlformats.org/officeDocument/2006/relationships" r:id="rId21"/>
          <a:extLst>
            <a:ext uri="{FF2B5EF4-FFF2-40B4-BE49-F238E27FC236}">
              <a16:creationId xmlns="" xmlns:a16="http://schemas.microsoft.com/office/drawing/2014/main" id="{00000000-0008-0000-0100-000056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87" name="額縁 86">
          <a:hlinkClick xmlns:r="http://schemas.openxmlformats.org/officeDocument/2006/relationships" r:id="rId2"/>
          <a:extLst>
            <a:ext uri="{FF2B5EF4-FFF2-40B4-BE49-F238E27FC236}">
              <a16:creationId xmlns="" xmlns:a16="http://schemas.microsoft.com/office/drawing/2014/main" id="{00000000-0008-0000-0100-000057000000}"/>
            </a:ext>
          </a:extLst>
        </xdr:cNvPr>
        <xdr:cNvSpPr/>
      </xdr:nvSpPr>
      <xdr:spPr>
        <a:xfrm>
          <a:off x="108251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88" name="額縁 87">
          <a:hlinkClick xmlns:r="http://schemas.openxmlformats.org/officeDocument/2006/relationships" r:id="rId3"/>
          <a:extLst>
            <a:ext uri="{FF2B5EF4-FFF2-40B4-BE49-F238E27FC236}">
              <a16:creationId xmlns="" xmlns:a16="http://schemas.microsoft.com/office/drawing/2014/main" id="{00000000-0008-0000-0100-000058000000}"/>
            </a:ext>
          </a:extLst>
        </xdr:cNvPr>
        <xdr:cNvSpPr/>
      </xdr:nvSpPr>
      <xdr:spPr>
        <a:xfrm>
          <a:off x="108251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89" name="額縁 88">
          <a:hlinkClick xmlns:r="http://schemas.openxmlformats.org/officeDocument/2006/relationships" r:id="rId4"/>
          <a:extLst>
            <a:ext uri="{FF2B5EF4-FFF2-40B4-BE49-F238E27FC236}">
              <a16:creationId xmlns="" xmlns:a16="http://schemas.microsoft.com/office/drawing/2014/main" id="{00000000-0008-0000-0100-000059000000}"/>
            </a:ext>
          </a:extLst>
        </xdr:cNvPr>
        <xdr:cNvSpPr/>
      </xdr:nvSpPr>
      <xdr:spPr>
        <a:xfrm>
          <a:off x="108251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90" name="額縁 89">
          <a:hlinkClick xmlns:r="http://schemas.openxmlformats.org/officeDocument/2006/relationships" r:id="rId5"/>
          <a:extLst>
            <a:ext uri="{FF2B5EF4-FFF2-40B4-BE49-F238E27FC236}">
              <a16:creationId xmlns="" xmlns:a16="http://schemas.microsoft.com/office/drawing/2014/main" id="{00000000-0008-0000-0100-00005A000000}"/>
            </a:ext>
          </a:extLst>
        </xdr:cNvPr>
        <xdr:cNvSpPr/>
      </xdr:nvSpPr>
      <xdr:spPr>
        <a:xfrm>
          <a:off x="108251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91" name="額縁 90">
          <a:hlinkClick xmlns:r="http://schemas.openxmlformats.org/officeDocument/2006/relationships" r:id="rId6"/>
          <a:extLst>
            <a:ext uri="{FF2B5EF4-FFF2-40B4-BE49-F238E27FC236}">
              <a16:creationId xmlns="" xmlns:a16="http://schemas.microsoft.com/office/drawing/2014/main" id="{00000000-0008-0000-0100-00005B000000}"/>
            </a:ext>
          </a:extLst>
        </xdr:cNvPr>
        <xdr:cNvSpPr/>
      </xdr:nvSpPr>
      <xdr:spPr>
        <a:xfrm>
          <a:off x="108251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92" name="額縁 91">
          <a:hlinkClick xmlns:r="http://schemas.openxmlformats.org/officeDocument/2006/relationships" r:id="rId7"/>
          <a:extLst>
            <a:ext uri="{FF2B5EF4-FFF2-40B4-BE49-F238E27FC236}">
              <a16:creationId xmlns="" xmlns:a16="http://schemas.microsoft.com/office/drawing/2014/main" id="{00000000-0008-0000-0100-00005C000000}"/>
            </a:ext>
          </a:extLst>
        </xdr:cNvPr>
        <xdr:cNvSpPr/>
      </xdr:nvSpPr>
      <xdr:spPr>
        <a:xfrm>
          <a:off x="108251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93" name="額縁 92">
          <a:hlinkClick xmlns:r="http://schemas.openxmlformats.org/officeDocument/2006/relationships" r:id="rId8"/>
          <a:extLst>
            <a:ext uri="{FF2B5EF4-FFF2-40B4-BE49-F238E27FC236}">
              <a16:creationId xmlns="" xmlns:a16="http://schemas.microsoft.com/office/drawing/2014/main" id="{00000000-0008-0000-0100-00005D000000}"/>
            </a:ext>
          </a:extLst>
        </xdr:cNvPr>
        <xdr:cNvSpPr/>
      </xdr:nvSpPr>
      <xdr:spPr>
        <a:xfrm>
          <a:off x="108251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94" name="額縁 93">
          <a:hlinkClick xmlns:r="http://schemas.openxmlformats.org/officeDocument/2006/relationships" r:id="rId9"/>
          <a:extLst>
            <a:ext uri="{FF2B5EF4-FFF2-40B4-BE49-F238E27FC236}">
              <a16:creationId xmlns="" xmlns:a16="http://schemas.microsoft.com/office/drawing/2014/main" id="{00000000-0008-0000-0100-00005E000000}"/>
            </a:ext>
          </a:extLst>
        </xdr:cNvPr>
        <xdr:cNvSpPr/>
      </xdr:nvSpPr>
      <xdr:spPr>
        <a:xfrm>
          <a:off x="108251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95" name="額縁 94">
          <a:hlinkClick xmlns:r="http://schemas.openxmlformats.org/officeDocument/2006/relationships" r:id="rId10"/>
          <a:extLst>
            <a:ext uri="{FF2B5EF4-FFF2-40B4-BE49-F238E27FC236}">
              <a16:creationId xmlns="" xmlns:a16="http://schemas.microsoft.com/office/drawing/2014/main" id="{00000000-0008-0000-0100-00005F000000}"/>
            </a:ext>
          </a:extLst>
        </xdr:cNvPr>
        <xdr:cNvSpPr/>
      </xdr:nvSpPr>
      <xdr:spPr>
        <a:xfrm>
          <a:off x="108251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96" name="額縁 95">
          <a:hlinkClick xmlns:r="http://schemas.openxmlformats.org/officeDocument/2006/relationships" r:id="rId11"/>
          <a:extLst>
            <a:ext uri="{FF2B5EF4-FFF2-40B4-BE49-F238E27FC236}">
              <a16:creationId xmlns="" xmlns:a16="http://schemas.microsoft.com/office/drawing/2014/main" id="{00000000-0008-0000-0100-000060000000}"/>
            </a:ext>
          </a:extLst>
        </xdr:cNvPr>
        <xdr:cNvSpPr/>
      </xdr:nvSpPr>
      <xdr:spPr>
        <a:xfrm>
          <a:off x="108251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97" name="額縁 96">
          <a:hlinkClick xmlns:r="http://schemas.openxmlformats.org/officeDocument/2006/relationships" r:id="rId12"/>
          <a:extLst>
            <a:ext uri="{FF2B5EF4-FFF2-40B4-BE49-F238E27FC236}">
              <a16:creationId xmlns="" xmlns:a16="http://schemas.microsoft.com/office/drawing/2014/main" id="{00000000-0008-0000-0100-000061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98" name="額縁 97">
          <a:hlinkClick xmlns:r="http://schemas.openxmlformats.org/officeDocument/2006/relationships" r:id="rId13"/>
          <a:extLst>
            <a:ext uri="{FF2B5EF4-FFF2-40B4-BE49-F238E27FC236}">
              <a16:creationId xmlns="" xmlns:a16="http://schemas.microsoft.com/office/drawing/2014/main" id="{00000000-0008-0000-0100-000062000000}"/>
            </a:ext>
          </a:extLst>
        </xdr:cNvPr>
        <xdr:cNvSpPr/>
      </xdr:nvSpPr>
      <xdr:spPr>
        <a:xfrm>
          <a:off x="118586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99" name="額縁 98">
          <a:hlinkClick xmlns:r="http://schemas.openxmlformats.org/officeDocument/2006/relationships" r:id="rId14"/>
          <a:extLst>
            <a:ext uri="{FF2B5EF4-FFF2-40B4-BE49-F238E27FC236}">
              <a16:creationId xmlns="" xmlns:a16="http://schemas.microsoft.com/office/drawing/2014/main" id="{00000000-0008-0000-0100-000063000000}"/>
            </a:ext>
          </a:extLst>
        </xdr:cNvPr>
        <xdr:cNvSpPr/>
      </xdr:nvSpPr>
      <xdr:spPr>
        <a:xfrm>
          <a:off x="118586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100" name="額縁 99">
          <a:hlinkClick xmlns:r="http://schemas.openxmlformats.org/officeDocument/2006/relationships" r:id="rId15"/>
          <a:extLst>
            <a:ext uri="{FF2B5EF4-FFF2-40B4-BE49-F238E27FC236}">
              <a16:creationId xmlns="" xmlns:a16="http://schemas.microsoft.com/office/drawing/2014/main" id="{00000000-0008-0000-0100-000064000000}"/>
            </a:ext>
          </a:extLst>
        </xdr:cNvPr>
        <xdr:cNvSpPr/>
      </xdr:nvSpPr>
      <xdr:spPr>
        <a:xfrm>
          <a:off x="118586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101" name="額縁 100">
          <a:hlinkClick xmlns:r="http://schemas.openxmlformats.org/officeDocument/2006/relationships" r:id="rId16"/>
          <a:extLst>
            <a:ext uri="{FF2B5EF4-FFF2-40B4-BE49-F238E27FC236}">
              <a16:creationId xmlns="" xmlns:a16="http://schemas.microsoft.com/office/drawing/2014/main" id="{00000000-0008-0000-0100-000065000000}"/>
            </a:ext>
          </a:extLst>
        </xdr:cNvPr>
        <xdr:cNvSpPr/>
      </xdr:nvSpPr>
      <xdr:spPr>
        <a:xfrm>
          <a:off x="118586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102" name="額縁 101">
          <a:hlinkClick xmlns:r="http://schemas.openxmlformats.org/officeDocument/2006/relationships" r:id="rId17"/>
          <a:extLst>
            <a:ext uri="{FF2B5EF4-FFF2-40B4-BE49-F238E27FC236}">
              <a16:creationId xmlns="" xmlns:a16="http://schemas.microsoft.com/office/drawing/2014/main" id="{00000000-0008-0000-0100-000066000000}"/>
            </a:ext>
          </a:extLst>
        </xdr:cNvPr>
        <xdr:cNvSpPr/>
      </xdr:nvSpPr>
      <xdr:spPr>
        <a:xfrm>
          <a:off x="118586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103" name="額縁 102">
          <a:hlinkClick xmlns:r="http://schemas.openxmlformats.org/officeDocument/2006/relationships" r:id="rId18"/>
          <a:extLst>
            <a:ext uri="{FF2B5EF4-FFF2-40B4-BE49-F238E27FC236}">
              <a16:creationId xmlns="" xmlns:a16="http://schemas.microsoft.com/office/drawing/2014/main" id="{00000000-0008-0000-0100-000067000000}"/>
            </a:ext>
          </a:extLst>
        </xdr:cNvPr>
        <xdr:cNvSpPr/>
      </xdr:nvSpPr>
      <xdr:spPr>
        <a:xfrm>
          <a:off x="118586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104" name="額縁 103">
          <a:hlinkClick xmlns:r="http://schemas.openxmlformats.org/officeDocument/2006/relationships" r:id="rId19"/>
          <a:extLst>
            <a:ext uri="{FF2B5EF4-FFF2-40B4-BE49-F238E27FC236}">
              <a16:creationId xmlns="" xmlns:a16="http://schemas.microsoft.com/office/drawing/2014/main" id="{00000000-0008-0000-0100-000068000000}"/>
            </a:ext>
          </a:extLst>
        </xdr:cNvPr>
        <xdr:cNvSpPr/>
      </xdr:nvSpPr>
      <xdr:spPr>
        <a:xfrm>
          <a:off x="118586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105" name="額縁 104">
          <a:hlinkClick xmlns:r="http://schemas.openxmlformats.org/officeDocument/2006/relationships" r:id="rId20"/>
          <a:extLst>
            <a:ext uri="{FF2B5EF4-FFF2-40B4-BE49-F238E27FC236}">
              <a16:creationId xmlns="" xmlns:a16="http://schemas.microsoft.com/office/drawing/2014/main" id="{00000000-0008-0000-0100-000069000000}"/>
            </a:ext>
          </a:extLst>
        </xdr:cNvPr>
        <xdr:cNvSpPr/>
      </xdr:nvSpPr>
      <xdr:spPr>
        <a:xfrm>
          <a:off x="118586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106" name="額縁 105">
          <a:hlinkClick xmlns:r="http://schemas.openxmlformats.org/officeDocument/2006/relationships" r:id="rId21"/>
          <a:extLst>
            <a:ext uri="{FF2B5EF4-FFF2-40B4-BE49-F238E27FC236}">
              <a16:creationId xmlns="" xmlns:a16="http://schemas.microsoft.com/office/drawing/2014/main" id="{00000000-0008-0000-0100-00006A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107" name="額縁 106">
          <a:hlinkClick xmlns:r="http://schemas.openxmlformats.org/officeDocument/2006/relationships" r:id="rId2"/>
          <a:extLst>
            <a:ext uri="{FF2B5EF4-FFF2-40B4-BE49-F238E27FC236}">
              <a16:creationId xmlns="" xmlns:a16="http://schemas.microsoft.com/office/drawing/2014/main" id="{00000000-0008-0000-0100-00006B000000}"/>
            </a:ext>
          </a:extLst>
        </xdr:cNvPr>
        <xdr:cNvSpPr/>
      </xdr:nvSpPr>
      <xdr:spPr>
        <a:xfrm>
          <a:off x="108251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108" name="額縁 107">
          <a:hlinkClick xmlns:r="http://schemas.openxmlformats.org/officeDocument/2006/relationships" r:id="rId3"/>
          <a:extLst>
            <a:ext uri="{FF2B5EF4-FFF2-40B4-BE49-F238E27FC236}">
              <a16:creationId xmlns="" xmlns:a16="http://schemas.microsoft.com/office/drawing/2014/main" id="{00000000-0008-0000-0100-00006C000000}"/>
            </a:ext>
          </a:extLst>
        </xdr:cNvPr>
        <xdr:cNvSpPr/>
      </xdr:nvSpPr>
      <xdr:spPr>
        <a:xfrm>
          <a:off x="108251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109" name="額縁 108">
          <a:hlinkClick xmlns:r="http://schemas.openxmlformats.org/officeDocument/2006/relationships" r:id="rId4"/>
          <a:extLst>
            <a:ext uri="{FF2B5EF4-FFF2-40B4-BE49-F238E27FC236}">
              <a16:creationId xmlns="" xmlns:a16="http://schemas.microsoft.com/office/drawing/2014/main" id="{00000000-0008-0000-0100-00006D000000}"/>
            </a:ext>
          </a:extLst>
        </xdr:cNvPr>
        <xdr:cNvSpPr/>
      </xdr:nvSpPr>
      <xdr:spPr>
        <a:xfrm>
          <a:off x="108251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110" name="額縁 109">
          <a:hlinkClick xmlns:r="http://schemas.openxmlformats.org/officeDocument/2006/relationships" r:id="rId5"/>
          <a:extLst>
            <a:ext uri="{FF2B5EF4-FFF2-40B4-BE49-F238E27FC236}">
              <a16:creationId xmlns="" xmlns:a16="http://schemas.microsoft.com/office/drawing/2014/main" id="{00000000-0008-0000-0100-00006E000000}"/>
            </a:ext>
          </a:extLst>
        </xdr:cNvPr>
        <xdr:cNvSpPr/>
      </xdr:nvSpPr>
      <xdr:spPr>
        <a:xfrm>
          <a:off x="108251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111" name="額縁 110">
          <a:hlinkClick xmlns:r="http://schemas.openxmlformats.org/officeDocument/2006/relationships" r:id="rId6"/>
          <a:extLst>
            <a:ext uri="{FF2B5EF4-FFF2-40B4-BE49-F238E27FC236}">
              <a16:creationId xmlns="" xmlns:a16="http://schemas.microsoft.com/office/drawing/2014/main" id="{00000000-0008-0000-0100-00006F000000}"/>
            </a:ext>
          </a:extLst>
        </xdr:cNvPr>
        <xdr:cNvSpPr/>
      </xdr:nvSpPr>
      <xdr:spPr>
        <a:xfrm>
          <a:off x="108251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112" name="額縁 111">
          <a:hlinkClick xmlns:r="http://schemas.openxmlformats.org/officeDocument/2006/relationships" r:id="rId7"/>
          <a:extLst>
            <a:ext uri="{FF2B5EF4-FFF2-40B4-BE49-F238E27FC236}">
              <a16:creationId xmlns="" xmlns:a16="http://schemas.microsoft.com/office/drawing/2014/main" id="{00000000-0008-0000-0100-000070000000}"/>
            </a:ext>
          </a:extLst>
        </xdr:cNvPr>
        <xdr:cNvSpPr/>
      </xdr:nvSpPr>
      <xdr:spPr>
        <a:xfrm>
          <a:off x="108251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113" name="額縁 112">
          <a:hlinkClick xmlns:r="http://schemas.openxmlformats.org/officeDocument/2006/relationships" r:id="rId8"/>
          <a:extLst>
            <a:ext uri="{FF2B5EF4-FFF2-40B4-BE49-F238E27FC236}">
              <a16:creationId xmlns="" xmlns:a16="http://schemas.microsoft.com/office/drawing/2014/main" id="{00000000-0008-0000-0100-000071000000}"/>
            </a:ext>
          </a:extLst>
        </xdr:cNvPr>
        <xdr:cNvSpPr/>
      </xdr:nvSpPr>
      <xdr:spPr>
        <a:xfrm>
          <a:off x="108251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114" name="額縁 113">
          <a:hlinkClick xmlns:r="http://schemas.openxmlformats.org/officeDocument/2006/relationships" r:id="rId9"/>
          <a:extLst>
            <a:ext uri="{FF2B5EF4-FFF2-40B4-BE49-F238E27FC236}">
              <a16:creationId xmlns="" xmlns:a16="http://schemas.microsoft.com/office/drawing/2014/main" id="{00000000-0008-0000-0100-000072000000}"/>
            </a:ext>
          </a:extLst>
        </xdr:cNvPr>
        <xdr:cNvSpPr/>
      </xdr:nvSpPr>
      <xdr:spPr>
        <a:xfrm>
          <a:off x="108251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115" name="額縁 114">
          <a:hlinkClick xmlns:r="http://schemas.openxmlformats.org/officeDocument/2006/relationships" r:id="rId10"/>
          <a:extLst>
            <a:ext uri="{FF2B5EF4-FFF2-40B4-BE49-F238E27FC236}">
              <a16:creationId xmlns="" xmlns:a16="http://schemas.microsoft.com/office/drawing/2014/main" id="{00000000-0008-0000-0100-000073000000}"/>
            </a:ext>
          </a:extLst>
        </xdr:cNvPr>
        <xdr:cNvSpPr/>
      </xdr:nvSpPr>
      <xdr:spPr>
        <a:xfrm>
          <a:off x="108251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116" name="額縁 115">
          <a:hlinkClick xmlns:r="http://schemas.openxmlformats.org/officeDocument/2006/relationships" r:id="rId11"/>
          <a:extLst>
            <a:ext uri="{FF2B5EF4-FFF2-40B4-BE49-F238E27FC236}">
              <a16:creationId xmlns="" xmlns:a16="http://schemas.microsoft.com/office/drawing/2014/main" id="{00000000-0008-0000-0100-000074000000}"/>
            </a:ext>
          </a:extLst>
        </xdr:cNvPr>
        <xdr:cNvSpPr/>
      </xdr:nvSpPr>
      <xdr:spPr>
        <a:xfrm>
          <a:off x="108251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117" name="額縁 116">
          <a:hlinkClick xmlns:r="http://schemas.openxmlformats.org/officeDocument/2006/relationships" r:id="rId12"/>
          <a:extLst>
            <a:ext uri="{FF2B5EF4-FFF2-40B4-BE49-F238E27FC236}">
              <a16:creationId xmlns="" xmlns:a16="http://schemas.microsoft.com/office/drawing/2014/main" id="{00000000-0008-0000-0100-000075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118" name="額縁 117">
          <a:hlinkClick xmlns:r="http://schemas.openxmlformats.org/officeDocument/2006/relationships" r:id="rId13"/>
          <a:extLst>
            <a:ext uri="{FF2B5EF4-FFF2-40B4-BE49-F238E27FC236}">
              <a16:creationId xmlns="" xmlns:a16="http://schemas.microsoft.com/office/drawing/2014/main" id="{00000000-0008-0000-0100-000076000000}"/>
            </a:ext>
          </a:extLst>
        </xdr:cNvPr>
        <xdr:cNvSpPr/>
      </xdr:nvSpPr>
      <xdr:spPr>
        <a:xfrm>
          <a:off x="118586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19" name="額縁 118">
          <a:hlinkClick xmlns:r="http://schemas.openxmlformats.org/officeDocument/2006/relationships" r:id="rId14"/>
          <a:extLst>
            <a:ext uri="{FF2B5EF4-FFF2-40B4-BE49-F238E27FC236}">
              <a16:creationId xmlns="" xmlns:a16="http://schemas.microsoft.com/office/drawing/2014/main" id="{00000000-0008-0000-0100-000077000000}"/>
            </a:ext>
          </a:extLst>
        </xdr:cNvPr>
        <xdr:cNvSpPr/>
      </xdr:nvSpPr>
      <xdr:spPr>
        <a:xfrm>
          <a:off x="118586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20" name="額縁 119">
          <a:hlinkClick xmlns:r="http://schemas.openxmlformats.org/officeDocument/2006/relationships" r:id="rId15"/>
          <a:extLst>
            <a:ext uri="{FF2B5EF4-FFF2-40B4-BE49-F238E27FC236}">
              <a16:creationId xmlns="" xmlns:a16="http://schemas.microsoft.com/office/drawing/2014/main" id="{00000000-0008-0000-0100-000078000000}"/>
            </a:ext>
          </a:extLst>
        </xdr:cNvPr>
        <xdr:cNvSpPr/>
      </xdr:nvSpPr>
      <xdr:spPr>
        <a:xfrm>
          <a:off x="118586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21" name="額縁 120">
          <a:hlinkClick xmlns:r="http://schemas.openxmlformats.org/officeDocument/2006/relationships" r:id="rId16"/>
          <a:extLst>
            <a:ext uri="{FF2B5EF4-FFF2-40B4-BE49-F238E27FC236}">
              <a16:creationId xmlns="" xmlns:a16="http://schemas.microsoft.com/office/drawing/2014/main" id="{00000000-0008-0000-0100-000079000000}"/>
            </a:ext>
          </a:extLst>
        </xdr:cNvPr>
        <xdr:cNvSpPr/>
      </xdr:nvSpPr>
      <xdr:spPr>
        <a:xfrm>
          <a:off x="118586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22" name="額縁 121">
          <a:hlinkClick xmlns:r="http://schemas.openxmlformats.org/officeDocument/2006/relationships" r:id="rId17"/>
          <a:extLst>
            <a:ext uri="{FF2B5EF4-FFF2-40B4-BE49-F238E27FC236}">
              <a16:creationId xmlns="" xmlns:a16="http://schemas.microsoft.com/office/drawing/2014/main" id="{00000000-0008-0000-0100-00007A000000}"/>
            </a:ext>
          </a:extLst>
        </xdr:cNvPr>
        <xdr:cNvSpPr/>
      </xdr:nvSpPr>
      <xdr:spPr>
        <a:xfrm>
          <a:off x="118586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23" name="額縁 122">
          <a:hlinkClick xmlns:r="http://schemas.openxmlformats.org/officeDocument/2006/relationships" r:id="rId18"/>
          <a:extLst>
            <a:ext uri="{FF2B5EF4-FFF2-40B4-BE49-F238E27FC236}">
              <a16:creationId xmlns="" xmlns:a16="http://schemas.microsoft.com/office/drawing/2014/main" id="{00000000-0008-0000-0100-00007B000000}"/>
            </a:ext>
          </a:extLst>
        </xdr:cNvPr>
        <xdr:cNvSpPr/>
      </xdr:nvSpPr>
      <xdr:spPr>
        <a:xfrm>
          <a:off x="118586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24" name="額縁 123">
          <a:hlinkClick xmlns:r="http://schemas.openxmlformats.org/officeDocument/2006/relationships" r:id="rId19"/>
          <a:extLst>
            <a:ext uri="{FF2B5EF4-FFF2-40B4-BE49-F238E27FC236}">
              <a16:creationId xmlns="" xmlns:a16="http://schemas.microsoft.com/office/drawing/2014/main" id="{00000000-0008-0000-0100-00007C000000}"/>
            </a:ext>
          </a:extLst>
        </xdr:cNvPr>
        <xdr:cNvSpPr/>
      </xdr:nvSpPr>
      <xdr:spPr>
        <a:xfrm>
          <a:off x="118586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25" name="額縁 124">
          <a:hlinkClick xmlns:r="http://schemas.openxmlformats.org/officeDocument/2006/relationships" r:id="rId20"/>
          <a:extLst>
            <a:ext uri="{FF2B5EF4-FFF2-40B4-BE49-F238E27FC236}">
              <a16:creationId xmlns="" xmlns:a16="http://schemas.microsoft.com/office/drawing/2014/main" id="{00000000-0008-0000-0100-00007D000000}"/>
            </a:ext>
          </a:extLst>
        </xdr:cNvPr>
        <xdr:cNvSpPr/>
      </xdr:nvSpPr>
      <xdr:spPr>
        <a:xfrm>
          <a:off x="118586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26" name="額縁 125">
          <a:hlinkClick xmlns:r="http://schemas.openxmlformats.org/officeDocument/2006/relationships" r:id="rId21"/>
          <a:extLst>
            <a:ext uri="{FF2B5EF4-FFF2-40B4-BE49-F238E27FC236}">
              <a16:creationId xmlns="" xmlns:a16="http://schemas.microsoft.com/office/drawing/2014/main" id="{00000000-0008-0000-0100-00007E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1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13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13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13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13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13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13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13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13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13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13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13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13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13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13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13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13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13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13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13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13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13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13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13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13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13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13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13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13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13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13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13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13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13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13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13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13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13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13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13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13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13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13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13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13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13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13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13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13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13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13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13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13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13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13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13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13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13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13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13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13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13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13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13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13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13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13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13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13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13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13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13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13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13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13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13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13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13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13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13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13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13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13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13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13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13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13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13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13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13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13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13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13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13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13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13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13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13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13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13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13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31750</xdr:colOff>
      <xdr:row>37</xdr:row>
      <xdr:rowOff>147638</xdr:rowOff>
    </xdr:from>
    <xdr:to>
      <xdr:col>12</xdr:col>
      <xdr:colOff>156798</xdr:colOff>
      <xdr:row>39</xdr:row>
      <xdr:rowOff>128845</xdr:rowOff>
    </xdr:to>
    <xdr:pic>
      <xdr:nvPicPr>
        <xdr:cNvPr id="2" name="図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1800" y="6548438"/>
          <a:ext cx="2125298" cy="38125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1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15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15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15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15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15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15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15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15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15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15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15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15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15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15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15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15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15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15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15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15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15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15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15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15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15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15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15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15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15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15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15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15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15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15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15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15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15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15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15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15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15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15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15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15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15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15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15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15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15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15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15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15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15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15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15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15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15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15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15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15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15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15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15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15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15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15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15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15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15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15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15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15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15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15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15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15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15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15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15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15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15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15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15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15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15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15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15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15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15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15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15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15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15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15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15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15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15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15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15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15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1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1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16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16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16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16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16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16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16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16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16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16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16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16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16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16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16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16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16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16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16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16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16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16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16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16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16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16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16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16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16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16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16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16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16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16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16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16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16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16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16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16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16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16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16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16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16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16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16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16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16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16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16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16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16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16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16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16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16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16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16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16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16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16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16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16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16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16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16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16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16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16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16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16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16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16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16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16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16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16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16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16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16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16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16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16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16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16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16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16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16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16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16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16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16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16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16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16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16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16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16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16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1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17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17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17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17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17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17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17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17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17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17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17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17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17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17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17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17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17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17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17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17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17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17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17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17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17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17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17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17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17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17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17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17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17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17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17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17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17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17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17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17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17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17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17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17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17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17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17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17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17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17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17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17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17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17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17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17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17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17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17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17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17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17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17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17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17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17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17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17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17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17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17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17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17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17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17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17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17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17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17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17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17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17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17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17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17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17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17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17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17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17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17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17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17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17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17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17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17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17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17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17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17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18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18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18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18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18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18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18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18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18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18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18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18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18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18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18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18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18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18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18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18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18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18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18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18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18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18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18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18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18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18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18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18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18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18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18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18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18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18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18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18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18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18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18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18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18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18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18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18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18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18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18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18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18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18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18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18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18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18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18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18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18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18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18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18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18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18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18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18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18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18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18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18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18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18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18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18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18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18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18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18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18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18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18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18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18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18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18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18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18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18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18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18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18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18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18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18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18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18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18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18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200-000008000000}"/>
            </a:ext>
          </a:extLst>
        </xdr:cNvPr>
        <xdr:cNvSpPr/>
      </xdr:nvSpPr>
      <xdr:spPr>
        <a:xfrm>
          <a:off x="10825163"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200-000009000000}"/>
            </a:ext>
          </a:extLst>
        </xdr:cNvPr>
        <xdr:cNvSpPr/>
      </xdr:nvSpPr>
      <xdr:spPr>
        <a:xfrm>
          <a:off x="10825163"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200-00000A000000}"/>
            </a:ext>
          </a:extLst>
        </xdr:cNvPr>
        <xdr:cNvSpPr/>
      </xdr:nvSpPr>
      <xdr:spPr>
        <a:xfrm>
          <a:off x="10825163"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200-00000B000000}"/>
            </a:ext>
          </a:extLst>
        </xdr:cNvPr>
        <xdr:cNvSpPr/>
      </xdr:nvSpPr>
      <xdr:spPr>
        <a:xfrm>
          <a:off x="10825163"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200-00000C000000}"/>
            </a:ext>
          </a:extLst>
        </xdr:cNvPr>
        <xdr:cNvSpPr/>
      </xdr:nvSpPr>
      <xdr:spPr>
        <a:xfrm>
          <a:off x="10825163"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200-00000D000000}"/>
            </a:ext>
          </a:extLst>
        </xdr:cNvPr>
        <xdr:cNvSpPr/>
      </xdr:nvSpPr>
      <xdr:spPr>
        <a:xfrm>
          <a:off x="10825163"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200-00000E000000}"/>
            </a:ext>
          </a:extLst>
        </xdr:cNvPr>
        <xdr:cNvSpPr/>
      </xdr:nvSpPr>
      <xdr:spPr>
        <a:xfrm>
          <a:off x="10825163"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200-00000F000000}"/>
            </a:ext>
          </a:extLst>
        </xdr:cNvPr>
        <xdr:cNvSpPr/>
      </xdr:nvSpPr>
      <xdr:spPr>
        <a:xfrm>
          <a:off x="10825163"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200-000010000000}"/>
            </a:ext>
          </a:extLst>
        </xdr:cNvPr>
        <xdr:cNvSpPr/>
      </xdr:nvSpPr>
      <xdr:spPr>
        <a:xfrm>
          <a:off x="10825163"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200-000011000000}"/>
            </a:ext>
          </a:extLst>
        </xdr:cNvPr>
        <xdr:cNvSpPr/>
      </xdr:nvSpPr>
      <xdr:spPr>
        <a:xfrm>
          <a:off x="10825163"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200-000012000000}"/>
            </a:ext>
          </a:extLst>
        </xdr:cNvPr>
        <xdr:cNvSpPr/>
      </xdr:nvSpPr>
      <xdr:spPr>
        <a:xfrm>
          <a:off x="11858625"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200-000013000000}"/>
            </a:ext>
          </a:extLst>
        </xdr:cNvPr>
        <xdr:cNvSpPr/>
      </xdr:nvSpPr>
      <xdr:spPr>
        <a:xfrm>
          <a:off x="11858625"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200-000014000000}"/>
            </a:ext>
          </a:extLst>
        </xdr:cNvPr>
        <xdr:cNvSpPr/>
      </xdr:nvSpPr>
      <xdr:spPr>
        <a:xfrm>
          <a:off x="11858625"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200-000015000000}"/>
            </a:ext>
          </a:extLst>
        </xdr:cNvPr>
        <xdr:cNvSpPr/>
      </xdr:nvSpPr>
      <xdr:spPr>
        <a:xfrm>
          <a:off x="11858625"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200-000016000000}"/>
            </a:ext>
          </a:extLst>
        </xdr:cNvPr>
        <xdr:cNvSpPr/>
      </xdr:nvSpPr>
      <xdr:spPr>
        <a:xfrm>
          <a:off x="11858625"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200-000017000000}"/>
            </a:ext>
          </a:extLst>
        </xdr:cNvPr>
        <xdr:cNvSpPr/>
      </xdr:nvSpPr>
      <xdr:spPr>
        <a:xfrm>
          <a:off x="11858625"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200-000018000000}"/>
            </a:ext>
          </a:extLst>
        </xdr:cNvPr>
        <xdr:cNvSpPr/>
      </xdr:nvSpPr>
      <xdr:spPr>
        <a:xfrm>
          <a:off x="11858625"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200-000019000000}"/>
            </a:ext>
          </a:extLst>
        </xdr:cNvPr>
        <xdr:cNvSpPr/>
      </xdr:nvSpPr>
      <xdr:spPr>
        <a:xfrm>
          <a:off x="11858625"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200-00001A000000}"/>
            </a:ext>
          </a:extLst>
        </xdr:cNvPr>
        <xdr:cNvSpPr/>
      </xdr:nvSpPr>
      <xdr:spPr>
        <a:xfrm>
          <a:off x="11858625"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200-00001B000000}"/>
            </a:ext>
          </a:extLst>
        </xdr:cNvPr>
        <xdr:cNvSpPr/>
      </xdr:nvSpPr>
      <xdr:spPr>
        <a:xfrm>
          <a:off x="11858625"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200-00001C000000}"/>
            </a:ext>
          </a:extLst>
        </xdr:cNvPr>
        <xdr:cNvSpPr/>
      </xdr:nvSpPr>
      <xdr:spPr>
        <a:xfrm>
          <a:off x="10825163"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200-00001D000000}"/>
            </a:ext>
          </a:extLst>
        </xdr:cNvPr>
        <xdr:cNvSpPr/>
      </xdr:nvSpPr>
      <xdr:spPr>
        <a:xfrm>
          <a:off x="10825163"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200-00001E000000}"/>
            </a:ext>
          </a:extLst>
        </xdr:cNvPr>
        <xdr:cNvSpPr/>
      </xdr:nvSpPr>
      <xdr:spPr>
        <a:xfrm>
          <a:off x="10825163"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200-00001F000000}"/>
            </a:ext>
          </a:extLst>
        </xdr:cNvPr>
        <xdr:cNvSpPr/>
      </xdr:nvSpPr>
      <xdr:spPr>
        <a:xfrm>
          <a:off x="10825163"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200-000020000000}"/>
            </a:ext>
          </a:extLst>
        </xdr:cNvPr>
        <xdr:cNvSpPr/>
      </xdr:nvSpPr>
      <xdr:spPr>
        <a:xfrm>
          <a:off x="10825163"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200-000021000000}"/>
            </a:ext>
          </a:extLst>
        </xdr:cNvPr>
        <xdr:cNvSpPr/>
      </xdr:nvSpPr>
      <xdr:spPr>
        <a:xfrm>
          <a:off x="10825163"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200-000022000000}"/>
            </a:ext>
          </a:extLst>
        </xdr:cNvPr>
        <xdr:cNvSpPr/>
      </xdr:nvSpPr>
      <xdr:spPr>
        <a:xfrm>
          <a:off x="10825163"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200-000023000000}"/>
            </a:ext>
          </a:extLst>
        </xdr:cNvPr>
        <xdr:cNvSpPr/>
      </xdr:nvSpPr>
      <xdr:spPr>
        <a:xfrm>
          <a:off x="10825163"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200-000024000000}"/>
            </a:ext>
          </a:extLst>
        </xdr:cNvPr>
        <xdr:cNvSpPr/>
      </xdr:nvSpPr>
      <xdr:spPr>
        <a:xfrm>
          <a:off x="10825163"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200-000025000000}"/>
            </a:ext>
          </a:extLst>
        </xdr:cNvPr>
        <xdr:cNvSpPr/>
      </xdr:nvSpPr>
      <xdr:spPr>
        <a:xfrm>
          <a:off x="10825163"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200-000026000000}"/>
            </a:ext>
          </a:extLst>
        </xdr:cNvPr>
        <xdr:cNvSpPr/>
      </xdr:nvSpPr>
      <xdr:spPr>
        <a:xfrm>
          <a:off x="11858625"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200-000027000000}"/>
            </a:ext>
          </a:extLst>
        </xdr:cNvPr>
        <xdr:cNvSpPr/>
      </xdr:nvSpPr>
      <xdr:spPr>
        <a:xfrm>
          <a:off x="11858625"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200-000028000000}"/>
            </a:ext>
          </a:extLst>
        </xdr:cNvPr>
        <xdr:cNvSpPr/>
      </xdr:nvSpPr>
      <xdr:spPr>
        <a:xfrm>
          <a:off x="11858625"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200-000029000000}"/>
            </a:ext>
          </a:extLst>
        </xdr:cNvPr>
        <xdr:cNvSpPr/>
      </xdr:nvSpPr>
      <xdr:spPr>
        <a:xfrm>
          <a:off x="11858625"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200-00002A000000}"/>
            </a:ext>
          </a:extLst>
        </xdr:cNvPr>
        <xdr:cNvSpPr/>
      </xdr:nvSpPr>
      <xdr:spPr>
        <a:xfrm>
          <a:off x="11858625"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200-00002B000000}"/>
            </a:ext>
          </a:extLst>
        </xdr:cNvPr>
        <xdr:cNvSpPr/>
      </xdr:nvSpPr>
      <xdr:spPr>
        <a:xfrm>
          <a:off x="11858625"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200-00002C000000}"/>
            </a:ext>
          </a:extLst>
        </xdr:cNvPr>
        <xdr:cNvSpPr/>
      </xdr:nvSpPr>
      <xdr:spPr>
        <a:xfrm>
          <a:off x="11858625"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200-00002D000000}"/>
            </a:ext>
          </a:extLst>
        </xdr:cNvPr>
        <xdr:cNvSpPr/>
      </xdr:nvSpPr>
      <xdr:spPr>
        <a:xfrm>
          <a:off x="11858625"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200-00002E000000}"/>
            </a:ext>
          </a:extLst>
        </xdr:cNvPr>
        <xdr:cNvSpPr/>
      </xdr:nvSpPr>
      <xdr:spPr>
        <a:xfrm>
          <a:off x="11858625"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200-00002F000000}"/>
            </a:ext>
          </a:extLst>
        </xdr:cNvPr>
        <xdr:cNvSpPr/>
      </xdr:nvSpPr>
      <xdr:spPr>
        <a:xfrm>
          <a:off x="11858625"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200-000030000000}"/>
            </a:ext>
          </a:extLst>
        </xdr:cNvPr>
        <xdr:cNvSpPr/>
      </xdr:nvSpPr>
      <xdr:spPr>
        <a:xfrm>
          <a:off x="10825163"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200-000031000000}"/>
            </a:ext>
          </a:extLst>
        </xdr:cNvPr>
        <xdr:cNvSpPr/>
      </xdr:nvSpPr>
      <xdr:spPr>
        <a:xfrm>
          <a:off x="10825163"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200-000032000000}"/>
            </a:ext>
          </a:extLst>
        </xdr:cNvPr>
        <xdr:cNvSpPr/>
      </xdr:nvSpPr>
      <xdr:spPr>
        <a:xfrm>
          <a:off x="10825163"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200-000033000000}"/>
            </a:ext>
          </a:extLst>
        </xdr:cNvPr>
        <xdr:cNvSpPr/>
      </xdr:nvSpPr>
      <xdr:spPr>
        <a:xfrm>
          <a:off x="10825163"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200-000034000000}"/>
            </a:ext>
          </a:extLst>
        </xdr:cNvPr>
        <xdr:cNvSpPr/>
      </xdr:nvSpPr>
      <xdr:spPr>
        <a:xfrm>
          <a:off x="10825163"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200-000035000000}"/>
            </a:ext>
          </a:extLst>
        </xdr:cNvPr>
        <xdr:cNvSpPr/>
      </xdr:nvSpPr>
      <xdr:spPr>
        <a:xfrm>
          <a:off x="10825163"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200-000036000000}"/>
            </a:ext>
          </a:extLst>
        </xdr:cNvPr>
        <xdr:cNvSpPr/>
      </xdr:nvSpPr>
      <xdr:spPr>
        <a:xfrm>
          <a:off x="10825163"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200-000037000000}"/>
            </a:ext>
          </a:extLst>
        </xdr:cNvPr>
        <xdr:cNvSpPr/>
      </xdr:nvSpPr>
      <xdr:spPr>
        <a:xfrm>
          <a:off x="10825163"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200-000038000000}"/>
            </a:ext>
          </a:extLst>
        </xdr:cNvPr>
        <xdr:cNvSpPr/>
      </xdr:nvSpPr>
      <xdr:spPr>
        <a:xfrm>
          <a:off x="10825163"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200-000039000000}"/>
            </a:ext>
          </a:extLst>
        </xdr:cNvPr>
        <xdr:cNvSpPr/>
      </xdr:nvSpPr>
      <xdr:spPr>
        <a:xfrm>
          <a:off x="10825163"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200-00003A000000}"/>
            </a:ext>
          </a:extLst>
        </xdr:cNvPr>
        <xdr:cNvSpPr/>
      </xdr:nvSpPr>
      <xdr:spPr>
        <a:xfrm>
          <a:off x="11858625"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200-00003B000000}"/>
            </a:ext>
          </a:extLst>
        </xdr:cNvPr>
        <xdr:cNvSpPr/>
      </xdr:nvSpPr>
      <xdr:spPr>
        <a:xfrm>
          <a:off x="11858625"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200-00003C000000}"/>
            </a:ext>
          </a:extLst>
        </xdr:cNvPr>
        <xdr:cNvSpPr/>
      </xdr:nvSpPr>
      <xdr:spPr>
        <a:xfrm>
          <a:off x="11858625"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200-00003D000000}"/>
            </a:ext>
          </a:extLst>
        </xdr:cNvPr>
        <xdr:cNvSpPr/>
      </xdr:nvSpPr>
      <xdr:spPr>
        <a:xfrm>
          <a:off x="11858625"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200-00003E000000}"/>
            </a:ext>
          </a:extLst>
        </xdr:cNvPr>
        <xdr:cNvSpPr/>
      </xdr:nvSpPr>
      <xdr:spPr>
        <a:xfrm>
          <a:off x="11858625"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200-00003F000000}"/>
            </a:ext>
          </a:extLst>
        </xdr:cNvPr>
        <xdr:cNvSpPr/>
      </xdr:nvSpPr>
      <xdr:spPr>
        <a:xfrm>
          <a:off x="11858625"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200-000040000000}"/>
            </a:ext>
          </a:extLst>
        </xdr:cNvPr>
        <xdr:cNvSpPr/>
      </xdr:nvSpPr>
      <xdr:spPr>
        <a:xfrm>
          <a:off x="11858625"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200-000041000000}"/>
            </a:ext>
          </a:extLst>
        </xdr:cNvPr>
        <xdr:cNvSpPr/>
      </xdr:nvSpPr>
      <xdr:spPr>
        <a:xfrm>
          <a:off x="11858625"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200-000042000000}"/>
            </a:ext>
          </a:extLst>
        </xdr:cNvPr>
        <xdr:cNvSpPr/>
      </xdr:nvSpPr>
      <xdr:spPr>
        <a:xfrm>
          <a:off x="11858625"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200-000043000000}"/>
            </a:ext>
          </a:extLst>
        </xdr:cNvPr>
        <xdr:cNvSpPr/>
      </xdr:nvSpPr>
      <xdr:spPr>
        <a:xfrm>
          <a:off x="11858625"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200-000044000000}"/>
            </a:ext>
          </a:extLst>
        </xdr:cNvPr>
        <xdr:cNvSpPr/>
      </xdr:nvSpPr>
      <xdr:spPr>
        <a:xfrm>
          <a:off x="10825163"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200-000045000000}"/>
            </a:ext>
          </a:extLst>
        </xdr:cNvPr>
        <xdr:cNvSpPr/>
      </xdr:nvSpPr>
      <xdr:spPr>
        <a:xfrm>
          <a:off x="10825163"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200-000046000000}"/>
            </a:ext>
          </a:extLst>
        </xdr:cNvPr>
        <xdr:cNvSpPr/>
      </xdr:nvSpPr>
      <xdr:spPr>
        <a:xfrm>
          <a:off x="10825163"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200-000047000000}"/>
            </a:ext>
          </a:extLst>
        </xdr:cNvPr>
        <xdr:cNvSpPr/>
      </xdr:nvSpPr>
      <xdr:spPr>
        <a:xfrm>
          <a:off x="10825163"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200-000048000000}"/>
            </a:ext>
          </a:extLst>
        </xdr:cNvPr>
        <xdr:cNvSpPr/>
      </xdr:nvSpPr>
      <xdr:spPr>
        <a:xfrm>
          <a:off x="10825163"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200-000049000000}"/>
            </a:ext>
          </a:extLst>
        </xdr:cNvPr>
        <xdr:cNvSpPr/>
      </xdr:nvSpPr>
      <xdr:spPr>
        <a:xfrm>
          <a:off x="10825163"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200-00004A000000}"/>
            </a:ext>
          </a:extLst>
        </xdr:cNvPr>
        <xdr:cNvSpPr/>
      </xdr:nvSpPr>
      <xdr:spPr>
        <a:xfrm>
          <a:off x="10825163"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200-00004B000000}"/>
            </a:ext>
          </a:extLst>
        </xdr:cNvPr>
        <xdr:cNvSpPr/>
      </xdr:nvSpPr>
      <xdr:spPr>
        <a:xfrm>
          <a:off x="10825163"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200-00004C000000}"/>
            </a:ext>
          </a:extLst>
        </xdr:cNvPr>
        <xdr:cNvSpPr/>
      </xdr:nvSpPr>
      <xdr:spPr>
        <a:xfrm>
          <a:off x="10825163"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200-00004D000000}"/>
            </a:ext>
          </a:extLst>
        </xdr:cNvPr>
        <xdr:cNvSpPr/>
      </xdr:nvSpPr>
      <xdr:spPr>
        <a:xfrm>
          <a:off x="10825163"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200-00004E000000}"/>
            </a:ext>
          </a:extLst>
        </xdr:cNvPr>
        <xdr:cNvSpPr/>
      </xdr:nvSpPr>
      <xdr:spPr>
        <a:xfrm>
          <a:off x="11858625"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200-00004F000000}"/>
            </a:ext>
          </a:extLst>
        </xdr:cNvPr>
        <xdr:cNvSpPr/>
      </xdr:nvSpPr>
      <xdr:spPr>
        <a:xfrm>
          <a:off x="11858625"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200-000050000000}"/>
            </a:ext>
          </a:extLst>
        </xdr:cNvPr>
        <xdr:cNvSpPr/>
      </xdr:nvSpPr>
      <xdr:spPr>
        <a:xfrm>
          <a:off x="11858625"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200-000051000000}"/>
            </a:ext>
          </a:extLst>
        </xdr:cNvPr>
        <xdr:cNvSpPr/>
      </xdr:nvSpPr>
      <xdr:spPr>
        <a:xfrm>
          <a:off x="11858625"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200-000052000000}"/>
            </a:ext>
          </a:extLst>
        </xdr:cNvPr>
        <xdr:cNvSpPr/>
      </xdr:nvSpPr>
      <xdr:spPr>
        <a:xfrm>
          <a:off x="11858625"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200-000053000000}"/>
            </a:ext>
          </a:extLst>
        </xdr:cNvPr>
        <xdr:cNvSpPr/>
      </xdr:nvSpPr>
      <xdr:spPr>
        <a:xfrm>
          <a:off x="11858625"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200-000054000000}"/>
            </a:ext>
          </a:extLst>
        </xdr:cNvPr>
        <xdr:cNvSpPr/>
      </xdr:nvSpPr>
      <xdr:spPr>
        <a:xfrm>
          <a:off x="11858625"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200-000055000000}"/>
            </a:ext>
          </a:extLst>
        </xdr:cNvPr>
        <xdr:cNvSpPr/>
      </xdr:nvSpPr>
      <xdr:spPr>
        <a:xfrm>
          <a:off x="11858625"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200-000056000000}"/>
            </a:ext>
          </a:extLst>
        </xdr:cNvPr>
        <xdr:cNvSpPr/>
      </xdr:nvSpPr>
      <xdr:spPr>
        <a:xfrm>
          <a:off x="11858625"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200-000057000000}"/>
            </a:ext>
          </a:extLst>
        </xdr:cNvPr>
        <xdr:cNvSpPr/>
      </xdr:nvSpPr>
      <xdr:spPr>
        <a:xfrm>
          <a:off x="11858625"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200-000058000000}"/>
            </a:ext>
          </a:extLst>
        </xdr:cNvPr>
        <xdr:cNvSpPr/>
      </xdr:nvSpPr>
      <xdr:spPr>
        <a:xfrm>
          <a:off x="10825163"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200-000059000000}"/>
            </a:ext>
          </a:extLst>
        </xdr:cNvPr>
        <xdr:cNvSpPr/>
      </xdr:nvSpPr>
      <xdr:spPr>
        <a:xfrm>
          <a:off x="10825163"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200-00005A000000}"/>
            </a:ext>
          </a:extLst>
        </xdr:cNvPr>
        <xdr:cNvSpPr/>
      </xdr:nvSpPr>
      <xdr:spPr>
        <a:xfrm>
          <a:off x="10825163"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200-00005B000000}"/>
            </a:ext>
          </a:extLst>
        </xdr:cNvPr>
        <xdr:cNvSpPr/>
      </xdr:nvSpPr>
      <xdr:spPr>
        <a:xfrm>
          <a:off x="10825163"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200-00005C000000}"/>
            </a:ext>
          </a:extLst>
        </xdr:cNvPr>
        <xdr:cNvSpPr/>
      </xdr:nvSpPr>
      <xdr:spPr>
        <a:xfrm>
          <a:off x="10825163"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200-00005D000000}"/>
            </a:ext>
          </a:extLst>
        </xdr:cNvPr>
        <xdr:cNvSpPr/>
      </xdr:nvSpPr>
      <xdr:spPr>
        <a:xfrm>
          <a:off x="10825163"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200-00005E000000}"/>
            </a:ext>
          </a:extLst>
        </xdr:cNvPr>
        <xdr:cNvSpPr/>
      </xdr:nvSpPr>
      <xdr:spPr>
        <a:xfrm>
          <a:off x="10825163"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200-00005F000000}"/>
            </a:ext>
          </a:extLst>
        </xdr:cNvPr>
        <xdr:cNvSpPr/>
      </xdr:nvSpPr>
      <xdr:spPr>
        <a:xfrm>
          <a:off x="10825163"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200-000060000000}"/>
            </a:ext>
          </a:extLst>
        </xdr:cNvPr>
        <xdr:cNvSpPr/>
      </xdr:nvSpPr>
      <xdr:spPr>
        <a:xfrm>
          <a:off x="10825163"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200-000061000000}"/>
            </a:ext>
          </a:extLst>
        </xdr:cNvPr>
        <xdr:cNvSpPr/>
      </xdr:nvSpPr>
      <xdr:spPr>
        <a:xfrm>
          <a:off x="10825163"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200-000062000000}"/>
            </a:ext>
          </a:extLst>
        </xdr:cNvPr>
        <xdr:cNvSpPr/>
      </xdr:nvSpPr>
      <xdr:spPr>
        <a:xfrm>
          <a:off x="11858625" y="146208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200-000063000000}"/>
            </a:ext>
          </a:extLst>
        </xdr:cNvPr>
        <xdr:cNvSpPr/>
      </xdr:nvSpPr>
      <xdr:spPr>
        <a:xfrm>
          <a:off x="11858625" y="149790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200-000064000000}"/>
            </a:ext>
          </a:extLst>
        </xdr:cNvPr>
        <xdr:cNvSpPr/>
      </xdr:nvSpPr>
      <xdr:spPr>
        <a:xfrm>
          <a:off x="11858625" y="153371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200-000065000000}"/>
            </a:ext>
          </a:extLst>
        </xdr:cNvPr>
        <xdr:cNvSpPr/>
      </xdr:nvSpPr>
      <xdr:spPr>
        <a:xfrm>
          <a:off x="11858625" y="156952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200-000066000000}"/>
            </a:ext>
          </a:extLst>
        </xdr:cNvPr>
        <xdr:cNvSpPr/>
      </xdr:nvSpPr>
      <xdr:spPr>
        <a:xfrm>
          <a:off x="11858625" y="160534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200-000067000000}"/>
            </a:ext>
          </a:extLst>
        </xdr:cNvPr>
        <xdr:cNvSpPr/>
      </xdr:nvSpPr>
      <xdr:spPr>
        <a:xfrm>
          <a:off x="11858625" y="164115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200-000068000000}"/>
            </a:ext>
          </a:extLst>
        </xdr:cNvPr>
        <xdr:cNvSpPr/>
      </xdr:nvSpPr>
      <xdr:spPr>
        <a:xfrm>
          <a:off x="11858625" y="167697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200-000069000000}"/>
            </a:ext>
          </a:extLst>
        </xdr:cNvPr>
        <xdr:cNvSpPr/>
      </xdr:nvSpPr>
      <xdr:spPr>
        <a:xfrm>
          <a:off x="11858625" y="171278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200-00006A000000}"/>
            </a:ext>
          </a:extLst>
        </xdr:cNvPr>
        <xdr:cNvSpPr/>
      </xdr:nvSpPr>
      <xdr:spPr>
        <a:xfrm>
          <a:off x="11858625" y="174859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200-00006B000000}"/>
            </a:ext>
          </a:extLst>
        </xdr:cNvPr>
        <xdr:cNvSpPr/>
      </xdr:nvSpPr>
      <xdr:spPr>
        <a:xfrm>
          <a:off x="11858625" y="178441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3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3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3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3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3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3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3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3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3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3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3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3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3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3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3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3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3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3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3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3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3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3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3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3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3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3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3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3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3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3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3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3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3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3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3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3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3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3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3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3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3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3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3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3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3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3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3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3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3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3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3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3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3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3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3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3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3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3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3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3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3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3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3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3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3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3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3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3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3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3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3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3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3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3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3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3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3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3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3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3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3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3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3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3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3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3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3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3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3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3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3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3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3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3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3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3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3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3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3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3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4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4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4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4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4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4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4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4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4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4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4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4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4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4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4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4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4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4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4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4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4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4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4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4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4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4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4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4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4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4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4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4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4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4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4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4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4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4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4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4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4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4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4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4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4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4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4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4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4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4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4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4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4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4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4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4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4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4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4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4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4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4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4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4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4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4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4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4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4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4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4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4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4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4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4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4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4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4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4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4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4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4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4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4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4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4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4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4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4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4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4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4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4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4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4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4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4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4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4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4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12700</xdr:colOff>
      <xdr:row>37</xdr:row>
      <xdr:rowOff>128588</xdr:rowOff>
    </xdr:from>
    <xdr:to>
      <xdr:col>12</xdr:col>
      <xdr:colOff>137748</xdr:colOff>
      <xdr:row>39</xdr:row>
      <xdr:rowOff>109795</xdr:rowOff>
    </xdr:to>
    <xdr:pic>
      <xdr:nvPicPr>
        <xdr:cNvPr id="2" name="図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750" y="6577013"/>
          <a:ext cx="2125298" cy="3812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600-000008000000}"/>
            </a:ext>
          </a:extLst>
        </xdr:cNvPr>
        <xdr:cNvSpPr/>
      </xdr:nvSpPr>
      <xdr:spPr>
        <a:xfrm>
          <a:off x="108251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600-000009000000}"/>
            </a:ext>
          </a:extLst>
        </xdr:cNvPr>
        <xdr:cNvSpPr/>
      </xdr:nvSpPr>
      <xdr:spPr>
        <a:xfrm>
          <a:off x="108251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600-00000A000000}"/>
            </a:ext>
          </a:extLst>
        </xdr:cNvPr>
        <xdr:cNvSpPr/>
      </xdr:nvSpPr>
      <xdr:spPr>
        <a:xfrm>
          <a:off x="108251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600-00000B000000}"/>
            </a:ext>
          </a:extLst>
        </xdr:cNvPr>
        <xdr:cNvSpPr/>
      </xdr:nvSpPr>
      <xdr:spPr>
        <a:xfrm>
          <a:off x="108251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600-00000C000000}"/>
            </a:ext>
          </a:extLst>
        </xdr:cNvPr>
        <xdr:cNvSpPr/>
      </xdr:nvSpPr>
      <xdr:spPr>
        <a:xfrm>
          <a:off x="108251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600-00000D000000}"/>
            </a:ext>
          </a:extLst>
        </xdr:cNvPr>
        <xdr:cNvSpPr/>
      </xdr:nvSpPr>
      <xdr:spPr>
        <a:xfrm>
          <a:off x="108251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600-00000E000000}"/>
            </a:ext>
          </a:extLst>
        </xdr:cNvPr>
        <xdr:cNvSpPr/>
      </xdr:nvSpPr>
      <xdr:spPr>
        <a:xfrm>
          <a:off x="108251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600-00000F000000}"/>
            </a:ext>
          </a:extLst>
        </xdr:cNvPr>
        <xdr:cNvSpPr/>
      </xdr:nvSpPr>
      <xdr:spPr>
        <a:xfrm>
          <a:off x="108251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600-000010000000}"/>
            </a:ext>
          </a:extLst>
        </xdr:cNvPr>
        <xdr:cNvSpPr/>
      </xdr:nvSpPr>
      <xdr:spPr>
        <a:xfrm>
          <a:off x="108251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600-000011000000}"/>
            </a:ext>
          </a:extLst>
        </xdr:cNvPr>
        <xdr:cNvSpPr/>
      </xdr:nvSpPr>
      <xdr:spPr>
        <a:xfrm>
          <a:off x="108251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600-000012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600-000013000000}"/>
            </a:ext>
          </a:extLst>
        </xdr:cNvPr>
        <xdr:cNvSpPr/>
      </xdr:nvSpPr>
      <xdr:spPr>
        <a:xfrm>
          <a:off x="118586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600-000014000000}"/>
            </a:ext>
          </a:extLst>
        </xdr:cNvPr>
        <xdr:cNvSpPr/>
      </xdr:nvSpPr>
      <xdr:spPr>
        <a:xfrm>
          <a:off x="118586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600-000015000000}"/>
            </a:ext>
          </a:extLst>
        </xdr:cNvPr>
        <xdr:cNvSpPr/>
      </xdr:nvSpPr>
      <xdr:spPr>
        <a:xfrm>
          <a:off x="118586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600-000016000000}"/>
            </a:ext>
          </a:extLst>
        </xdr:cNvPr>
        <xdr:cNvSpPr/>
      </xdr:nvSpPr>
      <xdr:spPr>
        <a:xfrm>
          <a:off x="118586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600-000017000000}"/>
            </a:ext>
          </a:extLst>
        </xdr:cNvPr>
        <xdr:cNvSpPr/>
      </xdr:nvSpPr>
      <xdr:spPr>
        <a:xfrm>
          <a:off x="118586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600-000018000000}"/>
            </a:ext>
          </a:extLst>
        </xdr:cNvPr>
        <xdr:cNvSpPr/>
      </xdr:nvSpPr>
      <xdr:spPr>
        <a:xfrm>
          <a:off x="118586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600-000019000000}"/>
            </a:ext>
          </a:extLst>
        </xdr:cNvPr>
        <xdr:cNvSpPr/>
      </xdr:nvSpPr>
      <xdr:spPr>
        <a:xfrm>
          <a:off x="118586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600-00001A000000}"/>
            </a:ext>
          </a:extLst>
        </xdr:cNvPr>
        <xdr:cNvSpPr/>
      </xdr:nvSpPr>
      <xdr:spPr>
        <a:xfrm>
          <a:off x="118586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600-00001B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600-00001C000000}"/>
            </a:ext>
          </a:extLst>
        </xdr:cNvPr>
        <xdr:cNvSpPr/>
      </xdr:nvSpPr>
      <xdr:spPr>
        <a:xfrm>
          <a:off x="108251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600-00001D000000}"/>
            </a:ext>
          </a:extLst>
        </xdr:cNvPr>
        <xdr:cNvSpPr/>
      </xdr:nvSpPr>
      <xdr:spPr>
        <a:xfrm>
          <a:off x="108251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600-00001E000000}"/>
            </a:ext>
          </a:extLst>
        </xdr:cNvPr>
        <xdr:cNvSpPr/>
      </xdr:nvSpPr>
      <xdr:spPr>
        <a:xfrm>
          <a:off x="108251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600-00001F000000}"/>
            </a:ext>
          </a:extLst>
        </xdr:cNvPr>
        <xdr:cNvSpPr/>
      </xdr:nvSpPr>
      <xdr:spPr>
        <a:xfrm>
          <a:off x="108251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600-000020000000}"/>
            </a:ext>
          </a:extLst>
        </xdr:cNvPr>
        <xdr:cNvSpPr/>
      </xdr:nvSpPr>
      <xdr:spPr>
        <a:xfrm>
          <a:off x="108251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600-000021000000}"/>
            </a:ext>
          </a:extLst>
        </xdr:cNvPr>
        <xdr:cNvSpPr/>
      </xdr:nvSpPr>
      <xdr:spPr>
        <a:xfrm>
          <a:off x="108251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600-000022000000}"/>
            </a:ext>
          </a:extLst>
        </xdr:cNvPr>
        <xdr:cNvSpPr/>
      </xdr:nvSpPr>
      <xdr:spPr>
        <a:xfrm>
          <a:off x="108251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600-000023000000}"/>
            </a:ext>
          </a:extLst>
        </xdr:cNvPr>
        <xdr:cNvSpPr/>
      </xdr:nvSpPr>
      <xdr:spPr>
        <a:xfrm>
          <a:off x="108251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600-000024000000}"/>
            </a:ext>
          </a:extLst>
        </xdr:cNvPr>
        <xdr:cNvSpPr/>
      </xdr:nvSpPr>
      <xdr:spPr>
        <a:xfrm>
          <a:off x="108251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600-000025000000}"/>
            </a:ext>
          </a:extLst>
        </xdr:cNvPr>
        <xdr:cNvSpPr/>
      </xdr:nvSpPr>
      <xdr:spPr>
        <a:xfrm>
          <a:off x="108251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600-000026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600-000027000000}"/>
            </a:ext>
          </a:extLst>
        </xdr:cNvPr>
        <xdr:cNvSpPr/>
      </xdr:nvSpPr>
      <xdr:spPr>
        <a:xfrm>
          <a:off x="118586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600-000028000000}"/>
            </a:ext>
          </a:extLst>
        </xdr:cNvPr>
        <xdr:cNvSpPr/>
      </xdr:nvSpPr>
      <xdr:spPr>
        <a:xfrm>
          <a:off x="118586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600-000029000000}"/>
            </a:ext>
          </a:extLst>
        </xdr:cNvPr>
        <xdr:cNvSpPr/>
      </xdr:nvSpPr>
      <xdr:spPr>
        <a:xfrm>
          <a:off x="118586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600-00002A000000}"/>
            </a:ext>
          </a:extLst>
        </xdr:cNvPr>
        <xdr:cNvSpPr/>
      </xdr:nvSpPr>
      <xdr:spPr>
        <a:xfrm>
          <a:off x="118586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600-00002B000000}"/>
            </a:ext>
          </a:extLst>
        </xdr:cNvPr>
        <xdr:cNvSpPr/>
      </xdr:nvSpPr>
      <xdr:spPr>
        <a:xfrm>
          <a:off x="118586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600-00002C000000}"/>
            </a:ext>
          </a:extLst>
        </xdr:cNvPr>
        <xdr:cNvSpPr/>
      </xdr:nvSpPr>
      <xdr:spPr>
        <a:xfrm>
          <a:off x="118586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600-00002D000000}"/>
            </a:ext>
          </a:extLst>
        </xdr:cNvPr>
        <xdr:cNvSpPr/>
      </xdr:nvSpPr>
      <xdr:spPr>
        <a:xfrm>
          <a:off x="118586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600-00002E000000}"/>
            </a:ext>
          </a:extLst>
        </xdr:cNvPr>
        <xdr:cNvSpPr/>
      </xdr:nvSpPr>
      <xdr:spPr>
        <a:xfrm>
          <a:off x="118586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600-00002F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600-000030000000}"/>
            </a:ext>
          </a:extLst>
        </xdr:cNvPr>
        <xdr:cNvSpPr/>
      </xdr:nvSpPr>
      <xdr:spPr>
        <a:xfrm>
          <a:off x="108251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600-000031000000}"/>
            </a:ext>
          </a:extLst>
        </xdr:cNvPr>
        <xdr:cNvSpPr/>
      </xdr:nvSpPr>
      <xdr:spPr>
        <a:xfrm>
          <a:off x="108251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600-000032000000}"/>
            </a:ext>
          </a:extLst>
        </xdr:cNvPr>
        <xdr:cNvSpPr/>
      </xdr:nvSpPr>
      <xdr:spPr>
        <a:xfrm>
          <a:off x="108251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600-000033000000}"/>
            </a:ext>
          </a:extLst>
        </xdr:cNvPr>
        <xdr:cNvSpPr/>
      </xdr:nvSpPr>
      <xdr:spPr>
        <a:xfrm>
          <a:off x="108251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600-000034000000}"/>
            </a:ext>
          </a:extLst>
        </xdr:cNvPr>
        <xdr:cNvSpPr/>
      </xdr:nvSpPr>
      <xdr:spPr>
        <a:xfrm>
          <a:off x="108251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600-000035000000}"/>
            </a:ext>
          </a:extLst>
        </xdr:cNvPr>
        <xdr:cNvSpPr/>
      </xdr:nvSpPr>
      <xdr:spPr>
        <a:xfrm>
          <a:off x="108251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600-000036000000}"/>
            </a:ext>
          </a:extLst>
        </xdr:cNvPr>
        <xdr:cNvSpPr/>
      </xdr:nvSpPr>
      <xdr:spPr>
        <a:xfrm>
          <a:off x="108251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600-000037000000}"/>
            </a:ext>
          </a:extLst>
        </xdr:cNvPr>
        <xdr:cNvSpPr/>
      </xdr:nvSpPr>
      <xdr:spPr>
        <a:xfrm>
          <a:off x="108251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600-000038000000}"/>
            </a:ext>
          </a:extLst>
        </xdr:cNvPr>
        <xdr:cNvSpPr/>
      </xdr:nvSpPr>
      <xdr:spPr>
        <a:xfrm>
          <a:off x="108251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600-000039000000}"/>
            </a:ext>
          </a:extLst>
        </xdr:cNvPr>
        <xdr:cNvSpPr/>
      </xdr:nvSpPr>
      <xdr:spPr>
        <a:xfrm>
          <a:off x="108251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600-00003A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600-00003B000000}"/>
            </a:ext>
          </a:extLst>
        </xdr:cNvPr>
        <xdr:cNvSpPr/>
      </xdr:nvSpPr>
      <xdr:spPr>
        <a:xfrm>
          <a:off x="118586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600-00003C000000}"/>
            </a:ext>
          </a:extLst>
        </xdr:cNvPr>
        <xdr:cNvSpPr/>
      </xdr:nvSpPr>
      <xdr:spPr>
        <a:xfrm>
          <a:off x="118586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600-00003D000000}"/>
            </a:ext>
          </a:extLst>
        </xdr:cNvPr>
        <xdr:cNvSpPr/>
      </xdr:nvSpPr>
      <xdr:spPr>
        <a:xfrm>
          <a:off x="118586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600-00003E000000}"/>
            </a:ext>
          </a:extLst>
        </xdr:cNvPr>
        <xdr:cNvSpPr/>
      </xdr:nvSpPr>
      <xdr:spPr>
        <a:xfrm>
          <a:off x="118586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600-00003F000000}"/>
            </a:ext>
          </a:extLst>
        </xdr:cNvPr>
        <xdr:cNvSpPr/>
      </xdr:nvSpPr>
      <xdr:spPr>
        <a:xfrm>
          <a:off x="118586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600-000040000000}"/>
            </a:ext>
          </a:extLst>
        </xdr:cNvPr>
        <xdr:cNvSpPr/>
      </xdr:nvSpPr>
      <xdr:spPr>
        <a:xfrm>
          <a:off x="118586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600-000041000000}"/>
            </a:ext>
          </a:extLst>
        </xdr:cNvPr>
        <xdr:cNvSpPr/>
      </xdr:nvSpPr>
      <xdr:spPr>
        <a:xfrm>
          <a:off x="118586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600-000042000000}"/>
            </a:ext>
          </a:extLst>
        </xdr:cNvPr>
        <xdr:cNvSpPr/>
      </xdr:nvSpPr>
      <xdr:spPr>
        <a:xfrm>
          <a:off x="118586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600-000043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600-000044000000}"/>
            </a:ext>
          </a:extLst>
        </xdr:cNvPr>
        <xdr:cNvSpPr/>
      </xdr:nvSpPr>
      <xdr:spPr>
        <a:xfrm>
          <a:off x="108251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600-000045000000}"/>
            </a:ext>
          </a:extLst>
        </xdr:cNvPr>
        <xdr:cNvSpPr/>
      </xdr:nvSpPr>
      <xdr:spPr>
        <a:xfrm>
          <a:off x="108251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600-000046000000}"/>
            </a:ext>
          </a:extLst>
        </xdr:cNvPr>
        <xdr:cNvSpPr/>
      </xdr:nvSpPr>
      <xdr:spPr>
        <a:xfrm>
          <a:off x="108251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600-000047000000}"/>
            </a:ext>
          </a:extLst>
        </xdr:cNvPr>
        <xdr:cNvSpPr/>
      </xdr:nvSpPr>
      <xdr:spPr>
        <a:xfrm>
          <a:off x="108251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600-000048000000}"/>
            </a:ext>
          </a:extLst>
        </xdr:cNvPr>
        <xdr:cNvSpPr/>
      </xdr:nvSpPr>
      <xdr:spPr>
        <a:xfrm>
          <a:off x="108251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600-000049000000}"/>
            </a:ext>
          </a:extLst>
        </xdr:cNvPr>
        <xdr:cNvSpPr/>
      </xdr:nvSpPr>
      <xdr:spPr>
        <a:xfrm>
          <a:off x="108251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600-00004A000000}"/>
            </a:ext>
          </a:extLst>
        </xdr:cNvPr>
        <xdr:cNvSpPr/>
      </xdr:nvSpPr>
      <xdr:spPr>
        <a:xfrm>
          <a:off x="108251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600-00004B000000}"/>
            </a:ext>
          </a:extLst>
        </xdr:cNvPr>
        <xdr:cNvSpPr/>
      </xdr:nvSpPr>
      <xdr:spPr>
        <a:xfrm>
          <a:off x="108251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600-00004C000000}"/>
            </a:ext>
          </a:extLst>
        </xdr:cNvPr>
        <xdr:cNvSpPr/>
      </xdr:nvSpPr>
      <xdr:spPr>
        <a:xfrm>
          <a:off x="108251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600-00004D000000}"/>
            </a:ext>
          </a:extLst>
        </xdr:cNvPr>
        <xdr:cNvSpPr/>
      </xdr:nvSpPr>
      <xdr:spPr>
        <a:xfrm>
          <a:off x="108251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600-00004E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600-00004F000000}"/>
            </a:ext>
          </a:extLst>
        </xdr:cNvPr>
        <xdr:cNvSpPr/>
      </xdr:nvSpPr>
      <xdr:spPr>
        <a:xfrm>
          <a:off x="118586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600-000050000000}"/>
            </a:ext>
          </a:extLst>
        </xdr:cNvPr>
        <xdr:cNvSpPr/>
      </xdr:nvSpPr>
      <xdr:spPr>
        <a:xfrm>
          <a:off x="118586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600-000051000000}"/>
            </a:ext>
          </a:extLst>
        </xdr:cNvPr>
        <xdr:cNvSpPr/>
      </xdr:nvSpPr>
      <xdr:spPr>
        <a:xfrm>
          <a:off x="118586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600-000052000000}"/>
            </a:ext>
          </a:extLst>
        </xdr:cNvPr>
        <xdr:cNvSpPr/>
      </xdr:nvSpPr>
      <xdr:spPr>
        <a:xfrm>
          <a:off x="118586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600-000053000000}"/>
            </a:ext>
          </a:extLst>
        </xdr:cNvPr>
        <xdr:cNvSpPr/>
      </xdr:nvSpPr>
      <xdr:spPr>
        <a:xfrm>
          <a:off x="118586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600-000054000000}"/>
            </a:ext>
          </a:extLst>
        </xdr:cNvPr>
        <xdr:cNvSpPr/>
      </xdr:nvSpPr>
      <xdr:spPr>
        <a:xfrm>
          <a:off x="118586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600-000055000000}"/>
            </a:ext>
          </a:extLst>
        </xdr:cNvPr>
        <xdr:cNvSpPr/>
      </xdr:nvSpPr>
      <xdr:spPr>
        <a:xfrm>
          <a:off x="118586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600-000056000000}"/>
            </a:ext>
          </a:extLst>
        </xdr:cNvPr>
        <xdr:cNvSpPr/>
      </xdr:nvSpPr>
      <xdr:spPr>
        <a:xfrm>
          <a:off x="118586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600-000057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600-000058000000}"/>
            </a:ext>
          </a:extLst>
        </xdr:cNvPr>
        <xdr:cNvSpPr/>
      </xdr:nvSpPr>
      <xdr:spPr>
        <a:xfrm>
          <a:off x="10825163"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600-000059000000}"/>
            </a:ext>
          </a:extLst>
        </xdr:cNvPr>
        <xdr:cNvSpPr/>
      </xdr:nvSpPr>
      <xdr:spPr>
        <a:xfrm>
          <a:off x="10825163"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600-00005A000000}"/>
            </a:ext>
          </a:extLst>
        </xdr:cNvPr>
        <xdr:cNvSpPr/>
      </xdr:nvSpPr>
      <xdr:spPr>
        <a:xfrm>
          <a:off x="10825163"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600-00005B000000}"/>
            </a:ext>
          </a:extLst>
        </xdr:cNvPr>
        <xdr:cNvSpPr/>
      </xdr:nvSpPr>
      <xdr:spPr>
        <a:xfrm>
          <a:off x="10825163"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600-00005C000000}"/>
            </a:ext>
          </a:extLst>
        </xdr:cNvPr>
        <xdr:cNvSpPr/>
      </xdr:nvSpPr>
      <xdr:spPr>
        <a:xfrm>
          <a:off x="10825163"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600-00005D000000}"/>
            </a:ext>
          </a:extLst>
        </xdr:cNvPr>
        <xdr:cNvSpPr/>
      </xdr:nvSpPr>
      <xdr:spPr>
        <a:xfrm>
          <a:off x="10825163"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600-00005E000000}"/>
            </a:ext>
          </a:extLst>
        </xdr:cNvPr>
        <xdr:cNvSpPr/>
      </xdr:nvSpPr>
      <xdr:spPr>
        <a:xfrm>
          <a:off x="10825163"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600-00005F000000}"/>
            </a:ext>
          </a:extLst>
        </xdr:cNvPr>
        <xdr:cNvSpPr/>
      </xdr:nvSpPr>
      <xdr:spPr>
        <a:xfrm>
          <a:off x="10825163"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600-000060000000}"/>
            </a:ext>
          </a:extLst>
        </xdr:cNvPr>
        <xdr:cNvSpPr/>
      </xdr:nvSpPr>
      <xdr:spPr>
        <a:xfrm>
          <a:off x="10825163"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600-000061000000}"/>
            </a:ext>
          </a:extLst>
        </xdr:cNvPr>
        <xdr:cNvSpPr/>
      </xdr:nvSpPr>
      <xdr:spPr>
        <a:xfrm>
          <a:off x="10825163"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600-000062000000}"/>
            </a:ext>
          </a:extLst>
        </xdr:cNvPr>
        <xdr:cNvSpPr/>
      </xdr:nvSpPr>
      <xdr:spPr>
        <a:xfrm>
          <a:off x="11858625" y="3714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600-000063000000}"/>
            </a:ext>
          </a:extLst>
        </xdr:cNvPr>
        <xdr:cNvSpPr/>
      </xdr:nvSpPr>
      <xdr:spPr>
        <a:xfrm>
          <a:off x="11858625" y="7296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600-000064000000}"/>
            </a:ext>
          </a:extLst>
        </xdr:cNvPr>
        <xdr:cNvSpPr/>
      </xdr:nvSpPr>
      <xdr:spPr>
        <a:xfrm>
          <a:off x="11858625" y="10877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600-000065000000}"/>
            </a:ext>
          </a:extLst>
        </xdr:cNvPr>
        <xdr:cNvSpPr/>
      </xdr:nvSpPr>
      <xdr:spPr>
        <a:xfrm>
          <a:off x="11858625" y="14458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600-000066000000}"/>
            </a:ext>
          </a:extLst>
        </xdr:cNvPr>
        <xdr:cNvSpPr/>
      </xdr:nvSpPr>
      <xdr:spPr>
        <a:xfrm>
          <a:off x="11858625" y="18040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600-000067000000}"/>
            </a:ext>
          </a:extLst>
        </xdr:cNvPr>
        <xdr:cNvSpPr/>
      </xdr:nvSpPr>
      <xdr:spPr>
        <a:xfrm>
          <a:off x="11858625" y="21621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600-000068000000}"/>
            </a:ext>
          </a:extLst>
        </xdr:cNvPr>
        <xdr:cNvSpPr/>
      </xdr:nvSpPr>
      <xdr:spPr>
        <a:xfrm>
          <a:off x="11858625" y="25203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600-000069000000}"/>
            </a:ext>
          </a:extLst>
        </xdr:cNvPr>
        <xdr:cNvSpPr/>
      </xdr:nvSpPr>
      <xdr:spPr>
        <a:xfrm>
          <a:off x="11858625" y="28784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600-00006A000000}"/>
            </a:ext>
          </a:extLst>
        </xdr:cNvPr>
        <xdr:cNvSpPr/>
      </xdr:nvSpPr>
      <xdr:spPr>
        <a:xfrm>
          <a:off x="11858625" y="32365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600-00006B000000}"/>
            </a:ext>
          </a:extLst>
        </xdr:cNvPr>
        <xdr:cNvSpPr/>
      </xdr:nvSpPr>
      <xdr:spPr>
        <a:xfrm>
          <a:off x="11858625" y="35947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7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7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7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7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7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7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7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7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7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7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7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7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7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7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7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7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7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7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7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7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7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7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7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7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7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7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7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7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7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7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7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7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7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7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7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7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7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7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7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7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7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7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7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7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7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7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7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7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7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7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7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7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7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7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7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7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7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7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7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7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7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7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7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7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7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7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7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7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7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7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7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7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7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7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7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7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7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7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7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7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7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7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7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7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7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7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7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7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7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7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7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7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7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7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7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7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7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7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7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7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26521</xdr:colOff>
      <xdr:row>40</xdr:row>
      <xdr:rowOff>41533</xdr:rowOff>
    </xdr:from>
    <xdr:to>
      <xdr:col>12</xdr:col>
      <xdr:colOff>91179</xdr:colOff>
      <xdr:row>42</xdr:row>
      <xdr:rowOff>86107</xdr:rowOff>
    </xdr:to>
    <xdr:pic>
      <xdr:nvPicPr>
        <xdr:cNvPr id="2" name="図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6518533"/>
          <a:ext cx="1922033" cy="368424"/>
        </a:xfrm>
        <a:prstGeom prst="rect">
          <a:avLst/>
        </a:prstGeom>
      </xdr:spPr>
    </xdr:pic>
    <xdr:clientData/>
  </xdr:twoCellAnchor>
  <xdr:oneCellAnchor>
    <xdr:from>
      <xdr:col>2</xdr:col>
      <xdr:colOff>26521</xdr:colOff>
      <xdr:row>84</xdr:row>
      <xdr:rowOff>41533</xdr:rowOff>
    </xdr:from>
    <xdr:ext cx="1818845" cy="359764"/>
    <xdr:pic>
      <xdr:nvPicPr>
        <xdr:cNvPr id="4" name="図 3">
          <a:extLst>
            <a:ext uri="{FF2B5EF4-FFF2-40B4-BE49-F238E27FC236}">
              <a16:creationId xmlns=""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13643233"/>
          <a:ext cx="1818845" cy="359764"/>
        </a:xfrm>
        <a:prstGeom prst="rect">
          <a:avLst/>
        </a:prstGeom>
      </xdr:spPr>
    </xdr:pic>
    <xdr:clientData/>
  </xdr:oneCellAnchor>
  <xdr:oneCellAnchor>
    <xdr:from>
      <xdr:col>2</xdr:col>
      <xdr:colOff>26521</xdr:colOff>
      <xdr:row>128</xdr:row>
      <xdr:rowOff>41533</xdr:rowOff>
    </xdr:from>
    <xdr:ext cx="1818845" cy="359764"/>
    <xdr:pic>
      <xdr:nvPicPr>
        <xdr:cNvPr id="5" name="図 4">
          <a:extLst>
            <a:ext uri="{FF2B5EF4-FFF2-40B4-BE49-F238E27FC236}">
              <a16:creationId xmlns=""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0767933"/>
          <a:ext cx="1818845" cy="359764"/>
        </a:xfrm>
        <a:prstGeom prst="rect">
          <a:avLst/>
        </a:prstGeom>
      </xdr:spPr>
    </xdr:pic>
    <xdr:clientData/>
  </xdr:oneCellAnchor>
  <xdr:oneCellAnchor>
    <xdr:from>
      <xdr:col>2</xdr:col>
      <xdr:colOff>26521</xdr:colOff>
      <xdr:row>172</xdr:row>
      <xdr:rowOff>41533</xdr:rowOff>
    </xdr:from>
    <xdr:ext cx="1818845" cy="359764"/>
    <xdr:pic>
      <xdr:nvPicPr>
        <xdr:cNvPr id="6" name="図 5">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27892633"/>
          <a:ext cx="1818845" cy="359764"/>
        </a:xfrm>
        <a:prstGeom prst="rect">
          <a:avLst/>
        </a:prstGeom>
      </xdr:spPr>
    </xdr:pic>
    <xdr:clientData/>
  </xdr:oneCellAnchor>
  <xdr:oneCellAnchor>
    <xdr:from>
      <xdr:col>2</xdr:col>
      <xdr:colOff>26521</xdr:colOff>
      <xdr:row>216</xdr:row>
      <xdr:rowOff>41533</xdr:rowOff>
    </xdr:from>
    <xdr:ext cx="1818845" cy="359764"/>
    <xdr:pic>
      <xdr:nvPicPr>
        <xdr:cNvPr id="7" name="図 6">
          <a:extLst>
            <a:ext uri="{FF2B5EF4-FFF2-40B4-BE49-F238E27FC236}">
              <a16:creationId xmlns=""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996" y="35017333"/>
          <a:ext cx="1818845" cy="359764"/>
        </a:xfrm>
        <a:prstGeom prst="rect">
          <a:avLst/>
        </a:prstGeom>
      </xdr:spPr>
    </xdr:pic>
    <xdr:clientData/>
  </xdr:oneCellAnchor>
  <xdr:twoCellAnchor>
    <xdr:from>
      <xdr:col>56</xdr:col>
      <xdr:colOff>157163</xdr:colOff>
      <xdr:row>2</xdr:row>
      <xdr:rowOff>47625</xdr:rowOff>
    </xdr:from>
    <xdr:to>
      <xdr:col>61</xdr:col>
      <xdr:colOff>52388</xdr:colOff>
      <xdr:row>4</xdr:row>
      <xdr:rowOff>9525</xdr:rowOff>
    </xdr:to>
    <xdr:sp macro="" textlink="">
      <xdr:nvSpPr>
        <xdr:cNvPr id="8" name="額縁 7">
          <a:hlinkClick xmlns:r="http://schemas.openxmlformats.org/officeDocument/2006/relationships" r:id="rId2"/>
          <a:extLst>
            <a:ext uri="{FF2B5EF4-FFF2-40B4-BE49-F238E27FC236}">
              <a16:creationId xmlns="" xmlns:a16="http://schemas.microsoft.com/office/drawing/2014/main" id="{00000000-0008-0000-0800-00000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xdr:row>
      <xdr:rowOff>81915</xdr:rowOff>
    </xdr:from>
    <xdr:to>
      <xdr:col>61</xdr:col>
      <xdr:colOff>52388</xdr:colOff>
      <xdr:row>6</xdr:row>
      <xdr:rowOff>43815</xdr:rowOff>
    </xdr:to>
    <xdr:sp macro="" textlink="">
      <xdr:nvSpPr>
        <xdr:cNvPr id="9" name="額縁 8">
          <a:hlinkClick xmlns:r="http://schemas.openxmlformats.org/officeDocument/2006/relationships" r:id="rId3"/>
          <a:extLst>
            <a:ext uri="{FF2B5EF4-FFF2-40B4-BE49-F238E27FC236}">
              <a16:creationId xmlns="" xmlns:a16="http://schemas.microsoft.com/office/drawing/2014/main" id="{00000000-0008-0000-0800-00000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6</xdr:row>
      <xdr:rowOff>116205</xdr:rowOff>
    </xdr:from>
    <xdr:to>
      <xdr:col>61</xdr:col>
      <xdr:colOff>52388</xdr:colOff>
      <xdr:row>8</xdr:row>
      <xdr:rowOff>78105</xdr:rowOff>
    </xdr:to>
    <xdr:sp macro="" textlink="">
      <xdr:nvSpPr>
        <xdr:cNvPr id="10" name="額縁 9">
          <a:hlinkClick xmlns:r="http://schemas.openxmlformats.org/officeDocument/2006/relationships" r:id="rId4"/>
          <a:extLst>
            <a:ext uri="{FF2B5EF4-FFF2-40B4-BE49-F238E27FC236}">
              <a16:creationId xmlns="" xmlns:a16="http://schemas.microsoft.com/office/drawing/2014/main" id="{00000000-0008-0000-0800-00000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8</xdr:row>
      <xdr:rowOff>150495</xdr:rowOff>
    </xdr:from>
    <xdr:to>
      <xdr:col>61</xdr:col>
      <xdr:colOff>52388</xdr:colOff>
      <xdr:row>10</xdr:row>
      <xdr:rowOff>112395</xdr:rowOff>
    </xdr:to>
    <xdr:sp macro="" textlink="">
      <xdr:nvSpPr>
        <xdr:cNvPr id="11" name="額縁 10">
          <a:hlinkClick xmlns:r="http://schemas.openxmlformats.org/officeDocument/2006/relationships" r:id="rId5"/>
          <a:extLst>
            <a:ext uri="{FF2B5EF4-FFF2-40B4-BE49-F238E27FC236}">
              <a16:creationId xmlns="" xmlns:a16="http://schemas.microsoft.com/office/drawing/2014/main" id="{00000000-0008-0000-0800-00000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11</xdr:row>
      <xdr:rowOff>22860</xdr:rowOff>
    </xdr:from>
    <xdr:to>
      <xdr:col>61</xdr:col>
      <xdr:colOff>52388</xdr:colOff>
      <xdr:row>12</xdr:row>
      <xdr:rowOff>146685</xdr:rowOff>
    </xdr:to>
    <xdr:sp macro="" textlink="">
      <xdr:nvSpPr>
        <xdr:cNvPr id="12" name="額縁 11">
          <a:hlinkClick xmlns:r="http://schemas.openxmlformats.org/officeDocument/2006/relationships" r:id="rId6"/>
          <a:extLst>
            <a:ext uri="{FF2B5EF4-FFF2-40B4-BE49-F238E27FC236}">
              <a16:creationId xmlns="" xmlns:a16="http://schemas.microsoft.com/office/drawing/2014/main" id="{00000000-0008-0000-0800-00000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13</xdr:row>
      <xdr:rowOff>57150</xdr:rowOff>
    </xdr:from>
    <xdr:to>
      <xdr:col>61</xdr:col>
      <xdr:colOff>52388</xdr:colOff>
      <xdr:row>15</xdr:row>
      <xdr:rowOff>19050</xdr:rowOff>
    </xdr:to>
    <xdr:sp macro="" textlink="">
      <xdr:nvSpPr>
        <xdr:cNvPr id="13" name="額縁 12">
          <a:hlinkClick xmlns:r="http://schemas.openxmlformats.org/officeDocument/2006/relationships" r:id="rId7"/>
          <a:extLst>
            <a:ext uri="{FF2B5EF4-FFF2-40B4-BE49-F238E27FC236}">
              <a16:creationId xmlns="" xmlns:a16="http://schemas.microsoft.com/office/drawing/2014/main" id="{00000000-0008-0000-0800-00000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15</xdr:row>
      <xdr:rowOff>91440</xdr:rowOff>
    </xdr:from>
    <xdr:to>
      <xdr:col>61</xdr:col>
      <xdr:colOff>52388</xdr:colOff>
      <xdr:row>17</xdr:row>
      <xdr:rowOff>53340</xdr:rowOff>
    </xdr:to>
    <xdr:sp macro="" textlink="">
      <xdr:nvSpPr>
        <xdr:cNvPr id="14" name="額縁 13">
          <a:hlinkClick xmlns:r="http://schemas.openxmlformats.org/officeDocument/2006/relationships" r:id="rId8"/>
          <a:extLst>
            <a:ext uri="{FF2B5EF4-FFF2-40B4-BE49-F238E27FC236}">
              <a16:creationId xmlns="" xmlns:a16="http://schemas.microsoft.com/office/drawing/2014/main" id="{00000000-0008-0000-0800-00000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17</xdr:row>
      <xdr:rowOff>125730</xdr:rowOff>
    </xdr:from>
    <xdr:to>
      <xdr:col>61</xdr:col>
      <xdr:colOff>52388</xdr:colOff>
      <xdr:row>19</xdr:row>
      <xdr:rowOff>87630</xdr:rowOff>
    </xdr:to>
    <xdr:sp macro="" textlink="">
      <xdr:nvSpPr>
        <xdr:cNvPr id="15" name="額縁 14">
          <a:hlinkClick xmlns:r="http://schemas.openxmlformats.org/officeDocument/2006/relationships" r:id="rId9"/>
          <a:extLst>
            <a:ext uri="{FF2B5EF4-FFF2-40B4-BE49-F238E27FC236}">
              <a16:creationId xmlns="" xmlns:a16="http://schemas.microsoft.com/office/drawing/2014/main" id="{00000000-0008-0000-0800-00000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xdr:row>
      <xdr:rowOff>160020</xdr:rowOff>
    </xdr:from>
    <xdr:to>
      <xdr:col>61</xdr:col>
      <xdr:colOff>52388</xdr:colOff>
      <xdr:row>21</xdr:row>
      <xdr:rowOff>121920</xdr:rowOff>
    </xdr:to>
    <xdr:sp macro="" textlink="">
      <xdr:nvSpPr>
        <xdr:cNvPr id="16" name="額縁 15">
          <a:hlinkClick xmlns:r="http://schemas.openxmlformats.org/officeDocument/2006/relationships" r:id="rId10"/>
          <a:extLst>
            <a:ext uri="{FF2B5EF4-FFF2-40B4-BE49-F238E27FC236}">
              <a16:creationId xmlns="" xmlns:a16="http://schemas.microsoft.com/office/drawing/2014/main" id="{00000000-0008-0000-0800-00001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22</xdr:row>
      <xdr:rowOff>32385</xdr:rowOff>
    </xdr:from>
    <xdr:to>
      <xdr:col>61</xdr:col>
      <xdr:colOff>52388</xdr:colOff>
      <xdr:row>23</xdr:row>
      <xdr:rowOff>156210</xdr:rowOff>
    </xdr:to>
    <xdr:sp macro="" textlink="">
      <xdr:nvSpPr>
        <xdr:cNvPr id="17" name="額縁 16">
          <a:hlinkClick xmlns:r="http://schemas.openxmlformats.org/officeDocument/2006/relationships" r:id="rId11"/>
          <a:extLst>
            <a:ext uri="{FF2B5EF4-FFF2-40B4-BE49-F238E27FC236}">
              <a16:creationId xmlns="" xmlns:a16="http://schemas.microsoft.com/office/drawing/2014/main" id="{00000000-0008-0000-0800-00001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2</xdr:row>
      <xdr:rowOff>47625</xdr:rowOff>
    </xdr:from>
    <xdr:to>
      <xdr:col>66</xdr:col>
      <xdr:colOff>133350</xdr:colOff>
      <xdr:row>4</xdr:row>
      <xdr:rowOff>9525</xdr:rowOff>
    </xdr:to>
    <xdr:sp macro="" textlink="">
      <xdr:nvSpPr>
        <xdr:cNvPr id="18" name="額縁 17">
          <a:hlinkClick xmlns:r="http://schemas.openxmlformats.org/officeDocument/2006/relationships" r:id="rId12"/>
          <a:extLst>
            <a:ext uri="{FF2B5EF4-FFF2-40B4-BE49-F238E27FC236}">
              <a16:creationId xmlns="" xmlns:a16="http://schemas.microsoft.com/office/drawing/2014/main" id="{00000000-0008-0000-0800-00001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xdr:row>
      <xdr:rowOff>81915</xdr:rowOff>
    </xdr:from>
    <xdr:to>
      <xdr:col>66</xdr:col>
      <xdr:colOff>133350</xdr:colOff>
      <xdr:row>6</xdr:row>
      <xdr:rowOff>43815</xdr:rowOff>
    </xdr:to>
    <xdr:sp macro="" textlink="">
      <xdr:nvSpPr>
        <xdr:cNvPr id="19" name="額縁 18">
          <a:hlinkClick xmlns:r="http://schemas.openxmlformats.org/officeDocument/2006/relationships" r:id="rId13"/>
          <a:extLst>
            <a:ext uri="{FF2B5EF4-FFF2-40B4-BE49-F238E27FC236}">
              <a16:creationId xmlns="" xmlns:a16="http://schemas.microsoft.com/office/drawing/2014/main" id="{00000000-0008-0000-0800-00001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6</xdr:row>
      <xdr:rowOff>116205</xdr:rowOff>
    </xdr:from>
    <xdr:to>
      <xdr:col>66</xdr:col>
      <xdr:colOff>133350</xdr:colOff>
      <xdr:row>8</xdr:row>
      <xdr:rowOff>78105</xdr:rowOff>
    </xdr:to>
    <xdr:sp macro="" textlink="">
      <xdr:nvSpPr>
        <xdr:cNvPr id="20" name="額縁 19">
          <a:hlinkClick xmlns:r="http://schemas.openxmlformats.org/officeDocument/2006/relationships" r:id="rId14"/>
          <a:extLst>
            <a:ext uri="{FF2B5EF4-FFF2-40B4-BE49-F238E27FC236}">
              <a16:creationId xmlns="" xmlns:a16="http://schemas.microsoft.com/office/drawing/2014/main" id="{00000000-0008-0000-0800-00001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8</xdr:row>
      <xdr:rowOff>150495</xdr:rowOff>
    </xdr:from>
    <xdr:to>
      <xdr:col>66</xdr:col>
      <xdr:colOff>133350</xdr:colOff>
      <xdr:row>10</xdr:row>
      <xdr:rowOff>112395</xdr:rowOff>
    </xdr:to>
    <xdr:sp macro="" textlink="">
      <xdr:nvSpPr>
        <xdr:cNvPr id="21" name="額縁 20">
          <a:hlinkClick xmlns:r="http://schemas.openxmlformats.org/officeDocument/2006/relationships" r:id="rId15"/>
          <a:extLst>
            <a:ext uri="{FF2B5EF4-FFF2-40B4-BE49-F238E27FC236}">
              <a16:creationId xmlns="" xmlns:a16="http://schemas.microsoft.com/office/drawing/2014/main" id="{00000000-0008-0000-0800-00001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11</xdr:row>
      <xdr:rowOff>22860</xdr:rowOff>
    </xdr:from>
    <xdr:to>
      <xdr:col>66</xdr:col>
      <xdr:colOff>133350</xdr:colOff>
      <xdr:row>12</xdr:row>
      <xdr:rowOff>146685</xdr:rowOff>
    </xdr:to>
    <xdr:sp macro="" textlink="">
      <xdr:nvSpPr>
        <xdr:cNvPr id="22" name="額縁 21">
          <a:hlinkClick xmlns:r="http://schemas.openxmlformats.org/officeDocument/2006/relationships" r:id="rId16"/>
          <a:extLst>
            <a:ext uri="{FF2B5EF4-FFF2-40B4-BE49-F238E27FC236}">
              <a16:creationId xmlns="" xmlns:a16="http://schemas.microsoft.com/office/drawing/2014/main" id="{00000000-0008-0000-0800-00001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13</xdr:row>
      <xdr:rowOff>57150</xdr:rowOff>
    </xdr:from>
    <xdr:to>
      <xdr:col>66</xdr:col>
      <xdr:colOff>133350</xdr:colOff>
      <xdr:row>15</xdr:row>
      <xdr:rowOff>19050</xdr:rowOff>
    </xdr:to>
    <xdr:sp macro="" textlink="">
      <xdr:nvSpPr>
        <xdr:cNvPr id="23" name="額縁 22">
          <a:hlinkClick xmlns:r="http://schemas.openxmlformats.org/officeDocument/2006/relationships" r:id="rId17"/>
          <a:extLst>
            <a:ext uri="{FF2B5EF4-FFF2-40B4-BE49-F238E27FC236}">
              <a16:creationId xmlns="" xmlns:a16="http://schemas.microsoft.com/office/drawing/2014/main" id="{00000000-0008-0000-0800-00001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15</xdr:row>
      <xdr:rowOff>91440</xdr:rowOff>
    </xdr:from>
    <xdr:to>
      <xdr:col>66</xdr:col>
      <xdr:colOff>133350</xdr:colOff>
      <xdr:row>17</xdr:row>
      <xdr:rowOff>53340</xdr:rowOff>
    </xdr:to>
    <xdr:sp macro="" textlink="">
      <xdr:nvSpPr>
        <xdr:cNvPr id="24" name="額縁 23">
          <a:hlinkClick xmlns:r="http://schemas.openxmlformats.org/officeDocument/2006/relationships" r:id="rId18"/>
          <a:extLst>
            <a:ext uri="{FF2B5EF4-FFF2-40B4-BE49-F238E27FC236}">
              <a16:creationId xmlns="" xmlns:a16="http://schemas.microsoft.com/office/drawing/2014/main" id="{00000000-0008-0000-0800-00001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17</xdr:row>
      <xdr:rowOff>125730</xdr:rowOff>
    </xdr:from>
    <xdr:to>
      <xdr:col>66</xdr:col>
      <xdr:colOff>133350</xdr:colOff>
      <xdr:row>19</xdr:row>
      <xdr:rowOff>87630</xdr:rowOff>
    </xdr:to>
    <xdr:sp macro="" textlink="">
      <xdr:nvSpPr>
        <xdr:cNvPr id="25" name="額縁 24">
          <a:hlinkClick xmlns:r="http://schemas.openxmlformats.org/officeDocument/2006/relationships" r:id="rId19"/>
          <a:extLst>
            <a:ext uri="{FF2B5EF4-FFF2-40B4-BE49-F238E27FC236}">
              <a16:creationId xmlns="" xmlns:a16="http://schemas.microsoft.com/office/drawing/2014/main" id="{00000000-0008-0000-0800-00001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xdr:row>
      <xdr:rowOff>160020</xdr:rowOff>
    </xdr:from>
    <xdr:to>
      <xdr:col>66</xdr:col>
      <xdr:colOff>133350</xdr:colOff>
      <xdr:row>21</xdr:row>
      <xdr:rowOff>121920</xdr:rowOff>
    </xdr:to>
    <xdr:sp macro="" textlink="">
      <xdr:nvSpPr>
        <xdr:cNvPr id="26" name="額縁 25">
          <a:hlinkClick xmlns:r="http://schemas.openxmlformats.org/officeDocument/2006/relationships" r:id="rId20"/>
          <a:extLst>
            <a:ext uri="{FF2B5EF4-FFF2-40B4-BE49-F238E27FC236}">
              <a16:creationId xmlns="" xmlns:a16="http://schemas.microsoft.com/office/drawing/2014/main" id="{00000000-0008-0000-0800-00001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22</xdr:row>
      <xdr:rowOff>32385</xdr:rowOff>
    </xdr:from>
    <xdr:to>
      <xdr:col>66</xdr:col>
      <xdr:colOff>133350</xdr:colOff>
      <xdr:row>23</xdr:row>
      <xdr:rowOff>156210</xdr:rowOff>
    </xdr:to>
    <xdr:sp macro="" textlink="">
      <xdr:nvSpPr>
        <xdr:cNvPr id="27" name="額縁 26">
          <a:hlinkClick xmlns:r="http://schemas.openxmlformats.org/officeDocument/2006/relationships" r:id="rId21"/>
          <a:extLst>
            <a:ext uri="{FF2B5EF4-FFF2-40B4-BE49-F238E27FC236}">
              <a16:creationId xmlns="" xmlns:a16="http://schemas.microsoft.com/office/drawing/2014/main" id="{00000000-0008-0000-0800-00001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46</xdr:row>
      <xdr:rowOff>47625</xdr:rowOff>
    </xdr:from>
    <xdr:to>
      <xdr:col>61</xdr:col>
      <xdr:colOff>52388</xdr:colOff>
      <xdr:row>48</xdr:row>
      <xdr:rowOff>9525</xdr:rowOff>
    </xdr:to>
    <xdr:sp macro="" textlink="">
      <xdr:nvSpPr>
        <xdr:cNvPr id="28" name="額縁 27">
          <a:hlinkClick xmlns:r="http://schemas.openxmlformats.org/officeDocument/2006/relationships" r:id="rId2"/>
          <a:extLst>
            <a:ext uri="{FF2B5EF4-FFF2-40B4-BE49-F238E27FC236}">
              <a16:creationId xmlns="" xmlns:a16="http://schemas.microsoft.com/office/drawing/2014/main" id="{00000000-0008-0000-0800-00001C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48</xdr:row>
      <xdr:rowOff>81915</xdr:rowOff>
    </xdr:from>
    <xdr:to>
      <xdr:col>61</xdr:col>
      <xdr:colOff>52388</xdr:colOff>
      <xdr:row>50</xdr:row>
      <xdr:rowOff>43815</xdr:rowOff>
    </xdr:to>
    <xdr:sp macro="" textlink="">
      <xdr:nvSpPr>
        <xdr:cNvPr id="29" name="額縁 28">
          <a:hlinkClick xmlns:r="http://schemas.openxmlformats.org/officeDocument/2006/relationships" r:id="rId3"/>
          <a:extLst>
            <a:ext uri="{FF2B5EF4-FFF2-40B4-BE49-F238E27FC236}">
              <a16:creationId xmlns="" xmlns:a16="http://schemas.microsoft.com/office/drawing/2014/main" id="{00000000-0008-0000-0800-00001D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50</xdr:row>
      <xdr:rowOff>116205</xdr:rowOff>
    </xdr:from>
    <xdr:to>
      <xdr:col>61</xdr:col>
      <xdr:colOff>52388</xdr:colOff>
      <xdr:row>52</xdr:row>
      <xdr:rowOff>78105</xdr:rowOff>
    </xdr:to>
    <xdr:sp macro="" textlink="">
      <xdr:nvSpPr>
        <xdr:cNvPr id="30" name="額縁 29">
          <a:hlinkClick xmlns:r="http://schemas.openxmlformats.org/officeDocument/2006/relationships" r:id="rId4"/>
          <a:extLst>
            <a:ext uri="{FF2B5EF4-FFF2-40B4-BE49-F238E27FC236}">
              <a16:creationId xmlns="" xmlns:a16="http://schemas.microsoft.com/office/drawing/2014/main" id="{00000000-0008-0000-0800-00001E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52</xdr:row>
      <xdr:rowOff>150495</xdr:rowOff>
    </xdr:from>
    <xdr:to>
      <xdr:col>61</xdr:col>
      <xdr:colOff>52388</xdr:colOff>
      <xdr:row>54</xdr:row>
      <xdr:rowOff>112395</xdr:rowOff>
    </xdr:to>
    <xdr:sp macro="" textlink="">
      <xdr:nvSpPr>
        <xdr:cNvPr id="31" name="額縁 30">
          <a:hlinkClick xmlns:r="http://schemas.openxmlformats.org/officeDocument/2006/relationships" r:id="rId5"/>
          <a:extLst>
            <a:ext uri="{FF2B5EF4-FFF2-40B4-BE49-F238E27FC236}">
              <a16:creationId xmlns="" xmlns:a16="http://schemas.microsoft.com/office/drawing/2014/main" id="{00000000-0008-0000-0800-00001F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55</xdr:row>
      <xdr:rowOff>22860</xdr:rowOff>
    </xdr:from>
    <xdr:to>
      <xdr:col>61</xdr:col>
      <xdr:colOff>52388</xdr:colOff>
      <xdr:row>56</xdr:row>
      <xdr:rowOff>146685</xdr:rowOff>
    </xdr:to>
    <xdr:sp macro="" textlink="">
      <xdr:nvSpPr>
        <xdr:cNvPr id="32" name="額縁 31">
          <a:hlinkClick xmlns:r="http://schemas.openxmlformats.org/officeDocument/2006/relationships" r:id="rId6"/>
          <a:extLst>
            <a:ext uri="{FF2B5EF4-FFF2-40B4-BE49-F238E27FC236}">
              <a16:creationId xmlns="" xmlns:a16="http://schemas.microsoft.com/office/drawing/2014/main" id="{00000000-0008-0000-0800-000020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57</xdr:row>
      <xdr:rowOff>57150</xdr:rowOff>
    </xdr:from>
    <xdr:to>
      <xdr:col>61</xdr:col>
      <xdr:colOff>52388</xdr:colOff>
      <xdr:row>59</xdr:row>
      <xdr:rowOff>19050</xdr:rowOff>
    </xdr:to>
    <xdr:sp macro="" textlink="">
      <xdr:nvSpPr>
        <xdr:cNvPr id="33" name="額縁 32">
          <a:hlinkClick xmlns:r="http://schemas.openxmlformats.org/officeDocument/2006/relationships" r:id="rId7"/>
          <a:extLst>
            <a:ext uri="{FF2B5EF4-FFF2-40B4-BE49-F238E27FC236}">
              <a16:creationId xmlns="" xmlns:a16="http://schemas.microsoft.com/office/drawing/2014/main" id="{00000000-0008-0000-0800-000021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59</xdr:row>
      <xdr:rowOff>91440</xdr:rowOff>
    </xdr:from>
    <xdr:to>
      <xdr:col>61</xdr:col>
      <xdr:colOff>52388</xdr:colOff>
      <xdr:row>61</xdr:row>
      <xdr:rowOff>53340</xdr:rowOff>
    </xdr:to>
    <xdr:sp macro="" textlink="">
      <xdr:nvSpPr>
        <xdr:cNvPr id="34" name="額縁 33">
          <a:hlinkClick xmlns:r="http://schemas.openxmlformats.org/officeDocument/2006/relationships" r:id="rId8"/>
          <a:extLst>
            <a:ext uri="{FF2B5EF4-FFF2-40B4-BE49-F238E27FC236}">
              <a16:creationId xmlns="" xmlns:a16="http://schemas.microsoft.com/office/drawing/2014/main" id="{00000000-0008-0000-0800-000022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61</xdr:row>
      <xdr:rowOff>125730</xdr:rowOff>
    </xdr:from>
    <xdr:to>
      <xdr:col>61</xdr:col>
      <xdr:colOff>52388</xdr:colOff>
      <xdr:row>63</xdr:row>
      <xdr:rowOff>87630</xdr:rowOff>
    </xdr:to>
    <xdr:sp macro="" textlink="">
      <xdr:nvSpPr>
        <xdr:cNvPr id="35" name="額縁 34">
          <a:hlinkClick xmlns:r="http://schemas.openxmlformats.org/officeDocument/2006/relationships" r:id="rId9"/>
          <a:extLst>
            <a:ext uri="{FF2B5EF4-FFF2-40B4-BE49-F238E27FC236}">
              <a16:creationId xmlns="" xmlns:a16="http://schemas.microsoft.com/office/drawing/2014/main" id="{00000000-0008-0000-0800-000023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63</xdr:row>
      <xdr:rowOff>160020</xdr:rowOff>
    </xdr:from>
    <xdr:to>
      <xdr:col>61</xdr:col>
      <xdr:colOff>52388</xdr:colOff>
      <xdr:row>65</xdr:row>
      <xdr:rowOff>121920</xdr:rowOff>
    </xdr:to>
    <xdr:sp macro="" textlink="">
      <xdr:nvSpPr>
        <xdr:cNvPr id="36" name="額縁 35">
          <a:hlinkClick xmlns:r="http://schemas.openxmlformats.org/officeDocument/2006/relationships" r:id="rId10"/>
          <a:extLst>
            <a:ext uri="{FF2B5EF4-FFF2-40B4-BE49-F238E27FC236}">
              <a16:creationId xmlns="" xmlns:a16="http://schemas.microsoft.com/office/drawing/2014/main" id="{00000000-0008-0000-0800-000024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66</xdr:row>
      <xdr:rowOff>32385</xdr:rowOff>
    </xdr:from>
    <xdr:to>
      <xdr:col>61</xdr:col>
      <xdr:colOff>52388</xdr:colOff>
      <xdr:row>67</xdr:row>
      <xdr:rowOff>156210</xdr:rowOff>
    </xdr:to>
    <xdr:sp macro="" textlink="">
      <xdr:nvSpPr>
        <xdr:cNvPr id="37" name="額縁 36">
          <a:hlinkClick xmlns:r="http://schemas.openxmlformats.org/officeDocument/2006/relationships" r:id="rId11"/>
          <a:extLst>
            <a:ext uri="{FF2B5EF4-FFF2-40B4-BE49-F238E27FC236}">
              <a16:creationId xmlns="" xmlns:a16="http://schemas.microsoft.com/office/drawing/2014/main" id="{00000000-0008-0000-0800-000025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46</xdr:row>
      <xdr:rowOff>47625</xdr:rowOff>
    </xdr:from>
    <xdr:to>
      <xdr:col>66</xdr:col>
      <xdr:colOff>133350</xdr:colOff>
      <xdr:row>48</xdr:row>
      <xdr:rowOff>9525</xdr:rowOff>
    </xdr:to>
    <xdr:sp macro="" textlink="">
      <xdr:nvSpPr>
        <xdr:cNvPr id="38" name="額縁 37">
          <a:hlinkClick xmlns:r="http://schemas.openxmlformats.org/officeDocument/2006/relationships" r:id="rId12"/>
          <a:extLst>
            <a:ext uri="{FF2B5EF4-FFF2-40B4-BE49-F238E27FC236}">
              <a16:creationId xmlns="" xmlns:a16="http://schemas.microsoft.com/office/drawing/2014/main" id="{00000000-0008-0000-0800-000026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48</xdr:row>
      <xdr:rowOff>81915</xdr:rowOff>
    </xdr:from>
    <xdr:to>
      <xdr:col>66</xdr:col>
      <xdr:colOff>133350</xdr:colOff>
      <xdr:row>50</xdr:row>
      <xdr:rowOff>43815</xdr:rowOff>
    </xdr:to>
    <xdr:sp macro="" textlink="">
      <xdr:nvSpPr>
        <xdr:cNvPr id="39" name="額縁 38">
          <a:hlinkClick xmlns:r="http://schemas.openxmlformats.org/officeDocument/2006/relationships" r:id="rId13"/>
          <a:extLst>
            <a:ext uri="{FF2B5EF4-FFF2-40B4-BE49-F238E27FC236}">
              <a16:creationId xmlns="" xmlns:a16="http://schemas.microsoft.com/office/drawing/2014/main" id="{00000000-0008-0000-0800-000027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50</xdr:row>
      <xdr:rowOff>116205</xdr:rowOff>
    </xdr:from>
    <xdr:to>
      <xdr:col>66</xdr:col>
      <xdr:colOff>133350</xdr:colOff>
      <xdr:row>52</xdr:row>
      <xdr:rowOff>78105</xdr:rowOff>
    </xdr:to>
    <xdr:sp macro="" textlink="">
      <xdr:nvSpPr>
        <xdr:cNvPr id="40" name="額縁 39">
          <a:hlinkClick xmlns:r="http://schemas.openxmlformats.org/officeDocument/2006/relationships" r:id="rId14"/>
          <a:extLst>
            <a:ext uri="{FF2B5EF4-FFF2-40B4-BE49-F238E27FC236}">
              <a16:creationId xmlns="" xmlns:a16="http://schemas.microsoft.com/office/drawing/2014/main" id="{00000000-0008-0000-0800-000028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52</xdr:row>
      <xdr:rowOff>150495</xdr:rowOff>
    </xdr:from>
    <xdr:to>
      <xdr:col>66</xdr:col>
      <xdr:colOff>133350</xdr:colOff>
      <xdr:row>54</xdr:row>
      <xdr:rowOff>112395</xdr:rowOff>
    </xdr:to>
    <xdr:sp macro="" textlink="">
      <xdr:nvSpPr>
        <xdr:cNvPr id="41" name="額縁 40">
          <a:hlinkClick xmlns:r="http://schemas.openxmlformats.org/officeDocument/2006/relationships" r:id="rId15"/>
          <a:extLst>
            <a:ext uri="{FF2B5EF4-FFF2-40B4-BE49-F238E27FC236}">
              <a16:creationId xmlns="" xmlns:a16="http://schemas.microsoft.com/office/drawing/2014/main" id="{00000000-0008-0000-0800-000029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55</xdr:row>
      <xdr:rowOff>22860</xdr:rowOff>
    </xdr:from>
    <xdr:to>
      <xdr:col>66</xdr:col>
      <xdr:colOff>133350</xdr:colOff>
      <xdr:row>56</xdr:row>
      <xdr:rowOff>146685</xdr:rowOff>
    </xdr:to>
    <xdr:sp macro="" textlink="">
      <xdr:nvSpPr>
        <xdr:cNvPr id="42" name="額縁 41">
          <a:hlinkClick xmlns:r="http://schemas.openxmlformats.org/officeDocument/2006/relationships" r:id="rId16"/>
          <a:extLst>
            <a:ext uri="{FF2B5EF4-FFF2-40B4-BE49-F238E27FC236}">
              <a16:creationId xmlns="" xmlns:a16="http://schemas.microsoft.com/office/drawing/2014/main" id="{00000000-0008-0000-0800-00002A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57</xdr:row>
      <xdr:rowOff>57150</xdr:rowOff>
    </xdr:from>
    <xdr:to>
      <xdr:col>66</xdr:col>
      <xdr:colOff>133350</xdr:colOff>
      <xdr:row>59</xdr:row>
      <xdr:rowOff>19050</xdr:rowOff>
    </xdr:to>
    <xdr:sp macro="" textlink="">
      <xdr:nvSpPr>
        <xdr:cNvPr id="43" name="額縁 42">
          <a:hlinkClick xmlns:r="http://schemas.openxmlformats.org/officeDocument/2006/relationships" r:id="rId17"/>
          <a:extLst>
            <a:ext uri="{FF2B5EF4-FFF2-40B4-BE49-F238E27FC236}">
              <a16:creationId xmlns="" xmlns:a16="http://schemas.microsoft.com/office/drawing/2014/main" id="{00000000-0008-0000-0800-00002B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59</xdr:row>
      <xdr:rowOff>91440</xdr:rowOff>
    </xdr:from>
    <xdr:to>
      <xdr:col>66</xdr:col>
      <xdr:colOff>133350</xdr:colOff>
      <xdr:row>61</xdr:row>
      <xdr:rowOff>53340</xdr:rowOff>
    </xdr:to>
    <xdr:sp macro="" textlink="">
      <xdr:nvSpPr>
        <xdr:cNvPr id="44" name="額縁 43">
          <a:hlinkClick xmlns:r="http://schemas.openxmlformats.org/officeDocument/2006/relationships" r:id="rId18"/>
          <a:extLst>
            <a:ext uri="{FF2B5EF4-FFF2-40B4-BE49-F238E27FC236}">
              <a16:creationId xmlns="" xmlns:a16="http://schemas.microsoft.com/office/drawing/2014/main" id="{00000000-0008-0000-0800-00002C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61</xdr:row>
      <xdr:rowOff>125730</xdr:rowOff>
    </xdr:from>
    <xdr:to>
      <xdr:col>66</xdr:col>
      <xdr:colOff>133350</xdr:colOff>
      <xdr:row>63</xdr:row>
      <xdr:rowOff>87630</xdr:rowOff>
    </xdr:to>
    <xdr:sp macro="" textlink="">
      <xdr:nvSpPr>
        <xdr:cNvPr id="45" name="額縁 44">
          <a:hlinkClick xmlns:r="http://schemas.openxmlformats.org/officeDocument/2006/relationships" r:id="rId19"/>
          <a:extLst>
            <a:ext uri="{FF2B5EF4-FFF2-40B4-BE49-F238E27FC236}">
              <a16:creationId xmlns="" xmlns:a16="http://schemas.microsoft.com/office/drawing/2014/main" id="{00000000-0008-0000-0800-00002D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63</xdr:row>
      <xdr:rowOff>160020</xdr:rowOff>
    </xdr:from>
    <xdr:to>
      <xdr:col>66</xdr:col>
      <xdr:colOff>133350</xdr:colOff>
      <xdr:row>65</xdr:row>
      <xdr:rowOff>121920</xdr:rowOff>
    </xdr:to>
    <xdr:sp macro="" textlink="">
      <xdr:nvSpPr>
        <xdr:cNvPr id="46" name="額縁 45">
          <a:hlinkClick xmlns:r="http://schemas.openxmlformats.org/officeDocument/2006/relationships" r:id="rId20"/>
          <a:extLst>
            <a:ext uri="{FF2B5EF4-FFF2-40B4-BE49-F238E27FC236}">
              <a16:creationId xmlns="" xmlns:a16="http://schemas.microsoft.com/office/drawing/2014/main" id="{00000000-0008-0000-0800-00002E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66</xdr:row>
      <xdr:rowOff>32385</xdr:rowOff>
    </xdr:from>
    <xdr:to>
      <xdr:col>66</xdr:col>
      <xdr:colOff>133350</xdr:colOff>
      <xdr:row>67</xdr:row>
      <xdr:rowOff>156210</xdr:rowOff>
    </xdr:to>
    <xdr:sp macro="" textlink="">
      <xdr:nvSpPr>
        <xdr:cNvPr id="47" name="額縁 46">
          <a:hlinkClick xmlns:r="http://schemas.openxmlformats.org/officeDocument/2006/relationships" r:id="rId21"/>
          <a:extLst>
            <a:ext uri="{FF2B5EF4-FFF2-40B4-BE49-F238E27FC236}">
              <a16:creationId xmlns="" xmlns:a16="http://schemas.microsoft.com/office/drawing/2014/main" id="{00000000-0008-0000-0800-00002F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90</xdr:row>
      <xdr:rowOff>47625</xdr:rowOff>
    </xdr:from>
    <xdr:to>
      <xdr:col>61</xdr:col>
      <xdr:colOff>52388</xdr:colOff>
      <xdr:row>92</xdr:row>
      <xdr:rowOff>9525</xdr:rowOff>
    </xdr:to>
    <xdr:sp macro="" textlink="">
      <xdr:nvSpPr>
        <xdr:cNvPr id="48" name="額縁 47">
          <a:hlinkClick xmlns:r="http://schemas.openxmlformats.org/officeDocument/2006/relationships" r:id="rId2"/>
          <a:extLst>
            <a:ext uri="{FF2B5EF4-FFF2-40B4-BE49-F238E27FC236}">
              <a16:creationId xmlns="" xmlns:a16="http://schemas.microsoft.com/office/drawing/2014/main" id="{00000000-0008-0000-0800-000030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92</xdr:row>
      <xdr:rowOff>81915</xdr:rowOff>
    </xdr:from>
    <xdr:to>
      <xdr:col>61</xdr:col>
      <xdr:colOff>52388</xdr:colOff>
      <xdr:row>94</xdr:row>
      <xdr:rowOff>43815</xdr:rowOff>
    </xdr:to>
    <xdr:sp macro="" textlink="">
      <xdr:nvSpPr>
        <xdr:cNvPr id="49" name="額縁 48">
          <a:hlinkClick xmlns:r="http://schemas.openxmlformats.org/officeDocument/2006/relationships" r:id="rId3"/>
          <a:extLst>
            <a:ext uri="{FF2B5EF4-FFF2-40B4-BE49-F238E27FC236}">
              <a16:creationId xmlns="" xmlns:a16="http://schemas.microsoft.com/office/drawing/2014/main" id="{00000000-0008-0000-0800-000031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94</xdr:row>
      <xdr:rowOff>116205</xdr:rowOff>
    </xdr:from>
    <xdr:to>
      <xdr:col>61</xdr:col>
      <xdr:colOff>52388</xdr:colOff>
      <xdr:row>96</xdr:row>
      <xdr:rowOff>78105</xdr:rowOff>
    </xdr:to>
    <xdr:sp macro="" textlink="">
      <xdr:nvSpPr>
        <xdr:cNvPr id="50" name="額縁 49">
          <a:hlinkClick xmlns:r="http://schemas.openxmlformats.org/officeDocument/2006/relationships" r:id="rId4"/>
          <a:extLst>
            <a:ext uri="{FF2B5EF4-FFF2-40B4-BE49-F238E27FC236}">
              <a16:creationId xmlns="" xmlns:a16="http://schemas.microsoft.com/office/drawing/2014/main" id="{00000000-0008-0000-0800-000032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96</xdr:row>
      <xdr:rowOff>150495</xdr:rowOff>
    </xdr:from>
    <xdr:to>
      <xdr:col>61</xdr:col>
      <xdr:colOff>52388</xdr:colOff>
      <xdr:row>98</xdr:row>
      <xdr:rowOff>112395</xdr:rowOff>
    </xdr:to>
    <xdr:sp macro="" textlink="">
      <xdr:nvSpPr>
        <xdr:cNvPr id="51" name="額縁 50">
          <a:hlinkClick xmlns:r="http://schemas.openxmlformats.org/officeDocument/2006/relationships" r:id="rId5"/>
          <a:extLst>
            <a:ext uri="{FF2B5EF4-FFF2-40B4-BE49-F238E27FC236}">
              <a16:creationId xmlns="" xmlns:a16="http://schemas.microsoft.com/office/drawing/2014/main" id="{00000000-0008-0000-0800-000033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99</xdr:row>
      <xdr:rowOff>22860</xdr:rowOff>
    </xdr:from>
    <xdr:to>
      <xdr:col>61</xdr:col>
      <xdr:colOff>52388</xdr:colOff>
      <xdr:row>100</xdr:row>
      <xdr:rowOff>146685</xdr:rowOff>
    </xdr:to>
    <xdr:sp macro="" textlink="">
      <xdr:nvSpPr>
        <xdr:cNvPr id="52" name="額縁 51">
          <a:hlinkClick xmlns:r="http://schemas.openxmlformats.org/officeDocument/2006/relationships" r:id="rId6"/>
          <a:extLst>
            <a:ext uri="{FF2B5EF4-FFF2-40B4-BE49-F238E27FC236}">
              <a16:creationId xmlns="" xmlns:a16="http://schemas.microsoft.com/office/drawing/2014/main" id="{00000000-0008-0000-0800-000034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101</xdr:row>
      <xdr:rowOff>57150</xdr:rowOff>
    </xdr:from>
    <xdr:to>
      <xdr:col>61</xdr:col>
      <xdr:colOff>52388</xdr:colOff>
      <xdr:row>103</xdr:row>
      <xdr:rowOff>19050</xdr:rowOff>
    </xdr:to>
    <xdr:sp macro="" textlink="">
      <xdr:nvSpPr>
        <xdr:cNvPr id="53" name="額縁 52">
          <a:hlinkClick xmlns:r="http://schemas.openxmlformats.org/officeDocument/2006/relationships" r:id="rId7"/>
          <a:extLst>
            <a:ext uri="{FF2B5EF4-FFF2-40B4-BE49-F238E27FC236}">
              <a16:creationId xmlns="" xmlns:a16="http://schemas.microsoft.com/office/drawing/2014/main" id="{00000000-0008-0000-0800-000035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103</xdr:row>
      <xdr:rowOff>91440</xdr:rowOff>
    </xdr:from>
    <xdr:to>
      <xdr:col>61</xdr:col>
      <xdr:colOff>52388</xdr:colOff>
      <xdr:row>105</xdr:row>
      <xdr:rowOff>53340</xdr:rowOff>
    </xdr:to>
    <xdr:sp macro="" textlink="">
      <xdr:nvSpPr>
        <xdr:cNvPr id="54" name="額縁 53">
          <a:hlinkClick xmlns:r="http://schemas.openxmlformats.org/officeDocument/2006/relationships" r:id="rId8"/>
          <a:extLst>
            <a:ext uri="{FF2B5EF4-FFF2-40B4-BE49-F238E27FC236}">
              <a16:creationId xmlns="" xmlns:a16="http://schemas.microsoft.com/office/drawing/2014/main" id="{00000000-0008-0000-0800-000036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105</xdr:row>
      <xdr:rowOff>125730</xdr:rowOff>
    </xdr:from>
    <xdr:to>
      <xdr:col>61</xdr:col>
      <xdr:colOff>52388</xdr:colOff>
      <xdr:row>107</xdr:row>
      <xdr:rowOff>87630</xdr:rowOff>
    </xdr:to>
    <xdr:sp macro="" textlink="">
      <xdr:nvSpPr>
        <xdr:cNvPr id="55" name="額縁 54">
          <a:hlinkClick xmlns:r="http://schemas.openxmlformats.org/officeDocument/2006/relationships" r:id="rId9"/>
          <a:extLst>
            <a:ext uri="{FF2B5EF4-FFF2-40B4-BE49-F238E27FC236}">
              <a16:creationId xmlns="" xmlns:a16="http://schemas.microsoft.com/office/drawing/2014/main" id="{00000000-0008-0000-0800-000037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107</xdr:row>
      <xdr:rowOff>160020</xdr:rowOff>
    </xdr:from>
    <xdr:to>
      <xdr:col>61</xdr:col>
      <xdr:colOff>52388</xdr:colOff>
      <xdr:row>109</xdr:row>
      <xdr:rowOff>121920</xdr:rowOff>
    </xdr:to>
    <xdr:sp macro="" textlink="">
      <xdr:nvSpPr>
        <xdr:cNvPr id="56" name="額縁 55">
          <a:hlinkClick xmlns:r="http://schemas.openxmlformats.org/officeDocument/2006/relationships" r:id="rId10"/>
          <a:extLst>
            <a:ext uri="{FF2B5EF4-FFF2-40B4-BE49-F238E27FC236}">
              <a16:creationId xmlns="" xmlns:a16="http://schemas.microsoft.com/office/drawing/2014/main" id="{00000000-0008-0000-0800-000038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110</xdr:row>
      <xdr:rowOff>32385</xdr:rowOff>
    </xdr:from>
    <xdr:to>
      <xdr:col>61</xdr:col>
      <xdr:colOff>52388</xdr:colOff>
      <xdr:row>111</xdr:row>
      <xdr:rowOff>156210</xdr:rowOff>
    </xdr:to>
    <xdr:sp macro="" textlink="">
      <xdr:nvSpPr>
        <xdr:cNvPr id="57" name="額縁 56">
          <a:hlinkClick xmlns:r="http://schemas.openxmlformats.org/officeDocument/2006/relationships" r:id="rId11"/>
          <a:extLst>
            <a:ext uri="{FF2B5EF4-FFF2-40B4-BE49-F238E27FC236}">
              <a16:creationId xmlns="" xmlns:a16="http://schemas.microsoft.com/office/drawing/2014/main" id="{00000000-0008-0000-0800-000039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90</xdr:row>
      <xdr:rowOff>47625</xdr:rowOff>
    </xdr:from>
    <xdr:to>
      <xdr:col>66</xdr:col>
      <xdr:colOff>133350</xdr:colOff>
      <xdr:row>92</xdr:row>
      <xdr:rowOff>9525</xdr:rowOff>
    </xdr:to>
    <xdr:sp macro="" textlink="">
      <xdr:nvSpPr>
        <xdr:cNvPr id="58" name="額縁 57">
          <a:hlinkClick xmlns:r="http://schemas.openxmlformats.org/officeDocument/2006/relationships" r:id="rId12"/>
          <a:extLst>
            <a:ext uri="{FF2B5EF4-FFF2-40B4-BE49-F238E27FC236}">
              <a16:creationId xmlns="" xmlns:a16="http://schemas.microsoft.com/office/drawing/2014/main" id="{00000000-0008-0000-0800-00003A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92</xdr:row>
      <xdr:rowOff>81915</xdr:rowOff>
    </xdr:from>
    <xdr:to>
      <xdr:col>66</xdr:col>
      <xdr:colOff>133350</xdr:colOff>
      <xdr:row>94</xdr:row>
      <xdr:rowOff>43815</xdr:rowOff>
    </xdr:to>
    <xdr:sp macro="" textlink="">
      <xdr:nvSpPr>
        <xdr:cNvPr id="59" name="額縁 58">
          <a:hlinkClick xmlns:r="http://schemas.openxmlformats.org/officeDocument/2006/relationships" r:id="rId13"/>
          <a:extLst>
            <a:ext uri="{FF2B5EF4-FFF2-40B4-BE49-F238E27FC236}">
              <a16:creationId xmlns="" xmlns:a16="http://schemas.microsoft.com/office/drawing/2014/main" id="{00000000-0008-0000-0800-00003B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94</xdr:row>
      <xdr:rowOff>116205</xdr:rowOff>
    </xdr:from>
    <xdr:to>
      <xdr:col>66</xdr:col>
      <xdr:colOff>133350</xdr:colOff>
      <xdr:row>96</xdr:row>
      <xdr:rowOff>78105</xdr:rowOff>
    </xdr:to>
    <xdr:sp macro="" textlink="">
      <xdr:nvSpPr>
        <xdr:cNvPr id="60" name="額縁 59">
          <a:hlinkClick xmlns:r="http://schemas.openxmlformats.org/officeDocument/2006/relationships" r:id="rId14"/>
          <a:extLst>
            <a:ext uri="{FF2B5EF4-FFF2-40B4-BE49-F238E27FC236}">
              <a16:creationId xmlns="" xmlns:a16="http://schemas.microsoft.com/office/drawing/2014/main" id="{00000000-0008-0000-0800-00003C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96</xdr:row>
      <xdr:rowOff>150495</xdr:rowOff>
    </xdr:from>
    <xdr:to>
      <xdr:col>66</xdr:col>
      <xdr:colOff>133350</xdr:colOff>
      <xdr:row>98</xdr:row>
      <xdr:rowOff>112395</xdr:rowOff>
    </xdr:to>
    <xdr:sp macro="" textlink="">
      <xdr:nvSpPr>
        <xdr:cNvPr id="61" name="額縁 60">
          <a:hlinkClick xmlns:r="http://schemas.openxmlformats.org/officeDocument/2006/relationships" r:id="rId15"/>
          <a:extLst>
            <a:ext uri="{FF2B5EF4-FFF2-40B4-BE49-F238E27FC236}">
              <a16:creationId xmlns="" xmlns:a16="http://schemas.microsoft.com/office/drawing/2014/main" id="{00000000-0008-0000-0800-00003D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99</xdr:row>
      <xdr:rowOff>22860</xdr:rowOff>
    </xdr:from>
    <xdr:to>
      <xdr:col>66</xdr:col>
      <xdr:colOff>133350</xdr:colOff>
      <xdr:row>100</xdr:row>
      <xdr:rowOff>146685</xdr:rowOff>
    </xdr:to>
    <xdr:sp macro="" textlink="">
      <xdr:nvSpPr>
        <xdr:cNvPr id="62" name="額縁 61">
          <a:hlinkClick xmlns:r="http://schemas.openxmlformats.org/officeDocument/2006/relationships" r:id="rId16"/>
          <a:extLst>
            <a:ext uri="{FF2B5EF4-FFF2-40B4-BE49-F238E27FC236}">
              <a16:creationId xmlns="" xmlns:a16="http://schemas.microsoft.com/office/drawing/2014/main" id="{00000000-0008-0000-0800-00003E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101</xdr:row>
      <xdr:rowOff>57150</xdr:rowOff>
    </xdr:from>
    <xdr:to>
      <xdr:col>66</xdr:col>
      <xdr:colOff>133350</xdr:colOff>
      <xdr:row>103</xdr:row>
      <xdr:rowOff>19050</xdr:rowOff>
    </xdr:to>
    <xdr:sp macro="" textlink="">
      <xdr:nvSpPr>
        <xdr:cNvPr id="63" name="額縁 62">
          <a:hlinkClick xmlns:r="http://schemas.openxmlformats.org/officeDocument/2006/relationships" r:id="rId17"/>
          <a:extLst>
            <a:ext uri="{FF2B5EF4-FFF2-40B4-BE49-F238E27FC236}">
              <a16:creationId xmlns="" xmlns:a16="http://schemas.microsoft.com/office/drawing/2014/main" id="{00000000-0008-0000-0800-00003F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103</xdr:row>
      <xdr:rowOff>91440</xdr:rowOff>
    </xdr:from>
    <xdr:to>
      <xdr:col>66</xdr:col>
      <xdr:colOff>133350</xdr:colOff>
      <xdr:row>105</xdr:row>
      <xdr:rowOff>53340</xdr:rowOff>
    </xdr:to>
    <xdr:sp macro="" textlink="">
      <xdr:nvSpPr>
        <xdr:cNvPr id="64" name="額縁 63">
          <a:hlinkClick xmlns:r="http://schemas.openxmlformats.org/officeDocument/2006/relationships" r:id="rId18"/>
          <a:extLst>
            <a:ext uri="{FF2B5EF4-FFF2-40B4-BE49-F238E27FC236}">
              <a16:creationId xmlns="" xmlns:a16="http://schemas.microsoft.com/office/drawing/2014/main" id="{00000000-0008-0000-0800-000040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105</xdr:row>
      <xdr:rowOff>125730</xdr:rowOff>
    </xdr:from>
    <xdr:to>
      <xdr:col>66</xdr:col>
      <xdr:colOff>133350</xdr:colOff>
      <xdr:row>107</xdr:row>
      <xdr:rowOff>87630</xdr:rowOff>
    </xdr:to>
    <xdr:sp macro="" textlink="">
      <xdr:nvSpPr>
        <xdr:cNvPr id="65" name="額縁 64">
          <a:hlinkClick xmlns:r="http://schemas.openxmlformats.org/officeDocument/2006/relationships" r:id="rId19"/>
          <a:extLst>
            <a:ext uri="{FF2B5EF4-FFF2-40B4-BE49-F238E27FC236}">
              <a16:creationId xmlns="" xmlns:a16="http://schemas.microsoft.com/office/drawing/2014/main" id="{00000000-0008-0000-0800-000041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107</xdr:row>
      <xdr:rowOff>160020</xdr:rowOff>
    </xdr:from>
    <xdr:to>
      <xdr:col>66</xdr:col>
      <xdr:colOff>133350</xdr:colOff>
      <xdr:row>109</xdr:row>
      <xdr:rowOff>121920</xdr:rowOff>
    </xdr:to>
    <xdr:sp macro="" textlink="">
      <xdr:nvSpPr>
        <xdr:cNvPr id="66" name="額縁 65">
          <a:hlinkClick xmlns:r="http://schemas.openxmlformats.org/officeDocument/2006/relationships" r:id="rId20"/>
          <a:extLst>
            <a:ext uri="{FF2B5EF4-FFF2-40B4-BE49-F238E27FC236}">
              <a16:creationId xmlns="" xmlns:a16="http://schemas.microsoft.com/office/drawing/2014/main" id="{00000000-0008-0000-0800-000042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110</xdr:row>
      <xdr:rowOff>32385</xdr:rowOff>
    </xdr:from>
    <xdr:to>
      <xdr:col>66</xdr:col>
      <xdr:colOff>133350</xdr:colOff>
      <xdr:row>111</xdr:row>
      <xdr:rowOff>156210</xdr:rowOff>
    </xdr:to>
    <xdr:sp macro="" textlink="">
      <xdr:nvSpPr>
        <xdr:cNvPr id="67" name="額縁 66">
          <a:hlinkClick xmlns:r="http://schemas.openxmlformats.org/officeDocument/2006/relationships" r:id="rId21"/>
          <a:extLst>
            <a:ext uri="{FF2B5EF4-FFF2-40B4-BE49-F238E27FC236}">
              <a16:creationId xmlns="" xmlns:a16="http://schemas.microsoft.com/office/drawing/2014/main" id="{00000000-0008-0000-0800-000043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134</xdr:row>
      <xdr:rowOff>47625</xdr:rowOff>
    </xdr:from>
    <xdr:to>
      <xdr:col>61</xdr:col>
      <xdr:colOff>52388</xdr:colOff>
      <xdr:row>136</xdr:row>
      <xdr:rowOff>9525</xdr:rowOff>
    </xdr:to>
    <xdr:sp macro="" textlink="">
      <xdr:nvSpPr>
        <xdr:cNvPr id="68" name="額縁 67">
          <a:hlinkClick xmlns:r="http://schemas.openxmlformats.org/officeDocument/2006/relationships" r:id="rId2"/>
          <a:extLst>
            <a:ext uri="{FF2B5EF4-FFF2-40B4-BE49-F238E27FC236}">
              <a16:creationId xmlns="" xmlns:a16="http://schemas.microsoft.com/office/drawing/2014/main" id="{00000000-0008-0000-0800-000044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136</xdr:row>
      <xdr:rowOff>81915</xdr:rowOff>
    </xdr:from>
    <xdr:to>
      <xdr:col>61</xdr:col>
      <xdr:colOff>52388</xdr:colOff>
      <xdr:row>138</xdr:row>
      <xdr:rowOff>43815</xdr:rowOff>
    </xdr:to>
    <xdr:sp macro="" textlink="">
      <xdr:nvSpPr>
        <xdr:cNvPr id="69" name="額縁 68">
          <a:hlinkClick xmlns:r="http://schemas.openxmlformats.org/officeDocument/2006/relationships" r:id="rId3"/>
          <a:extLst>
            <a:ext uri="{FF2B5EF4-FFF2-40B4-BE49-F238E27FC236}">
              <a16:creationId xmlns="" xmlns:a16="http://schemas.microsoft.com/office/drawing/2014/main" id="{00000000-0008-0000-0800-000045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138</xdr:row>
      <xdr:rowOff>116205</xdr:rowOff>
    </xdr:from>
    <xdr:to>
      <xdr:col>61</xdr:col>
      <xdr:colOff>52388</xdr:colOff>
      <xdr:row>140</xdr:row>
      <xdr:rowOff>78105</xdr:rowOff>
    </xdr:to>
    <xdr:sp macro="" textlink="">
      <xdr:nvSpPr>
        <xdr:cNvPr id="70" name="額縁 69">
          <a:hlinkClick xmlns:r="http://schemas.openxmlformats.org/officeDocument/2006/relationships" r:id="rId4"/>
          <a:extLst>
            <a:ext uri="{FF2B5EF4-FFF2-40B4-BE49-F238E27FC236}">
              <a16:creationId xmlns="" xmlns:a16="http://schemas.microsoft.com/office/drawing/2014/main" id="{00000000-0008-0000-0800-000046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140</xdr:row>
      <xdr:rowOff>150495</xdr:rowOff>
    </xdr:from>
    <xdr:to>
      <xdr:col>61</xdr:col>
      <xdr:colOff>52388</xdr:colOff>
      <xdr:row>142</xdr:row>
      <xdr:rowOff>112395</xdr:rowOff>
    </xdr:to>
    <xdr:sp macro="" textlink="">
      <xdr:nvSpPr>
        <xdr:cNvPr id="71" name="額縁 70">
          <a:hlinkClick xmlns:r="http://schemas.openxmlformats.org/officeDocument/2006/relationships" r:id="rId5"/>
          <a:extLst>
            <a:ext uri="{FF2B5EF4-FFF2-40B4-BE49-F238E27FC236}">
              <a16:creationId xmlns="" xmlns:a16="http://schemas.microsoft.com/office/drawing/2014/main" id="{00000000-0008-0000-0800-000047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143</xdr:row>
      <xdr:rowOff>22860</xdr:rowOff>
    </xdr:from>
    <xdr:to>
      <xdr:col>61</xdr:col>
      <xdr:colOff>52388</xdr:colOff>
      <xdr:row>144</xdr:row>
      <xdr:rowOff>146685</xdr:rowOff>
    </xdr:to>
    <xdr:sp macro="" textlink="">
      <xdr:nvSpPr>
        <xdr:cNvPr id="72" name="額縁 71">
          <a:hlinkClick xmlns:r="http://schemas.openxmlformats.org/officeDocument/2006/relationships" r:id="rId6"/>
          <a:extLst>
            <a:ext uri="{FF2B5EF4-FFF2-40B4-BE49-F238E27FC236}">
              <a16:creationId xmlns="" xmlns:a16="http://schemas.microsoft.com/office/drawing/2014/main" id="{00000000-0008-0000-0800-000048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145</xdr:row>
      <xdr:rowOff>57150</xdr:rowOff>
    </xdr:from>
    <xdr:to>
      <xdr:col>61</xdr:col>
      <xdr:colOff>52388</xdr:colOff>
      <xdr:row>147</xdr:row>
      <xdr:rowOff>19050</xdr:rowOff>
    </xdr:to>
    <xdr:sp macro="" textlink="">
      <xdr:nvSpPr>
        <xdr:cNvPr id="73" name="額縁 72">
          <a:hlinkClick xmlns:r="http://schemas.openxmlformats.org/officeDocument/2006/relationships" r:id="rId7"/>
          <a:extLst>
            <a:ext uri="{FF2B5EF4-FFF2-40B4-BE49-F238E27FC236}">
              <a16:creationId xmlns="" xmlns:a16="http://schemas.microsoft.com/office/drawing/2014/main" id="{00000000-0008-0000-0800-000049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147</xdr:row>
      <xdr:rowOff>91440</xdr:rowOff>
    </xdr:from>
    <xdr:to>
      <xdr:col>61</xdr:col>
      <xdr:colOff>52388</xdr:colOff>
      <xdr:row>149</xdr:row>
      <xdr:rowOff>53340</xdr:rowOff>
    </xdr:to>
    <xdr:sp macro="" textlink="">
      <xdr:nvSpPr>
        <xdr:cNvPr id="74" name="額縁 73">
          <a:hlinkClick xmlns:r="http://schemas.openxmlformats.org/officeDocument/2006/relationships" r:id="rId8"/>
          <a:extLst>
            <a:ext uri="{FF2B5EF4-FFF2-40B4-BE49-F238E27FC236}">
              <a16:creationId xmlns="" xmlns:a16="http://schemas.microsoft.com/office/drawing/2014/main" id="{00000000-0008-0000-0800-00004A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149</xdr:row>
      <xdr:rowOff>125730</xdr:rowOff>
    </xdr:from>
    <xdr:to>
      <xdr:col>61</xdr:col>
      <xdr:colOff>52388</xdr:colOff>
      <xdr:row>151</xdr:row>
      <xdr:rowOff>87630</xdr:rowOff>
    </xdr:to>
    <xdr:sp macro="" textlink="">
      <xdr:nvSpPr>
        <xdr:cNvPr id="75" name="額縁 74">
          <a:hlinkClick xmlns:r="http://schemas.openxmlformats.org/officeDocument/2006/relationships" r:id="rId9"/>
          <a:extLst>
            <a:ext uri="{FF2B5EF4-FFF2-40B4-BE49-F238E27FC236}">
              <a16:creationId xmlns="" xmlns:a16="http://schemas.microsoft.com/office/drawing/2014/main" id="{00000000-0008-0000-0800-00004B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151</xdr:row>
      <xdr:rowOff>160020</xdr:rowOff>
    </xdr:from>
    <xdr:to>
      <xdr:col>61</xdr:col>
      <xdr:colOff>52388</xdr:colOff>
      <xdr:row>153</xdr:row>
      <xdr:rowOff>121920</xdr:rowOff>
    </xdr:to>
    <xdr:sp macro="" textlink="">
      <xdr:nvSpPr>
        <xdr:cNvPr id="76" name="額縁 75">
          <a:hlinkClick xmlns:r="http://schemas.openxmlformats.org/officeDocument/2006/relationships" r:id="rId10"/>
          <a:extLst>
            <a:ext uri="{FF2B5EF4-FFF2-40B4-BE49-F238E27FC236}">
              <a16:creationId xmlns="" xmlns:a16="http://schemas.microsoft.com/office/drawing/2014/main" id="{00000000-0008-0000-0800-00004C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154</xdr:row>
      <xdr:rowOff>32385</xdr:rowOff>
    </xdr:from>
    <xdr:to>
      <xdr:col>61</xdr:col>
      <xdr:colOff>52388</xdr:colOff>
      <xdr:row>155</xdr:row>
      <xdr:rowOff>156210</xdr:rowOff>
    </xdr:to>
    <xdr:sp macro="" textlink="">
      <xdr:nvSpPr>
        <xdr:cNvPr id="77" name="額縁 76">
          <a:hlinkClick xmlns:r="http://schemas.openxmlformats.org/officeDocument/2006/relationships" r:id="rId11"/>
          <a:extLst>
            <a:ext uri="{FF2B5EF4-FFF2-40B4-BE49-F238E27FC236}">
              <a16:creationId xmlns="" xmlns:a16="http://schemas.microsoft.com/office/drawing/2014/main" id="{00000000-0008-0000-0800-00004D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134</xdr:row>
      <xdr:rowOff>47625</xdr:rowOff>
    </xdr:from>
    <xdr:to>
      <xdr:col>66</xdr:col>
      <xdr:colOff>133350</xdr:colOff>
      <xdr:row>136</xdr:row>
      <xdr:rowOff>9525</xdr:rowOff>
    </xdr:to>
    <xdr:sp macro="" textlink="">
      <xdr:nvSpPr>
        <xdr:cNvPr id="78" name="額縁 77">
          <a:hlinkClick xmlns:r="http://schemas.openxmlformats.org/officeDocument/2006/relationships" r:id="rId12"/>
          <a:extLst>
            <a:ext uri="{FF2B5EF4-FFF2-40B4-BE49-F238E27FC236}">
              <a16:creationId xmlns="" xmlns:a16="http://schemas.microsoft.com/office/drawing/2014/main" id="{00000000-0008-0000-0800-00004E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136</xdr:row>
      <xdr:rowOff>81915</xdr:rowOff>
    </xdr:from>
    <xdr:to>
      <xdr:col>66</xdr:col>
      <xdr:colOff>133350</xdr:colOff>
      <xdr:row>138</xdr:row>
      <xdr:rowOff>43815</xdr:rowOff>
    </xdr:to>
    <xdr:sp macro="" textlink="">
      <xdr:nvSpPr>
        <xdr:cNvPr id="79" name="額縁 78">
          <a:hlinkClick xmlns:r="http://schemas.openxmlformats.org/officeDocument/2006/relationships" r:id="rId13"/>
          <a:extLst>
            <a:ext uri="{FF2B5EF4-FFF2-40B4-BE49-F238E27FC236}">
              <a16:creationId xmlns="" xmlns:a16="http://schemas.microsoft.com/office/drawing/2014/main" id="{00000000-0008-0000-0800-00004F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138</xdr:row>
      <xdr:rowOff>116205</xdr:rowOff>
    </xdr:from>
    <xdr:to>
      <xdr:col>66</xdr:col>
      <xdr:colOff>133350</xdr:colOff>
      <xdr:row>140</xdr:row>
      <xdr:rowOff>78105</xdr:rowOff>
    </xdr:to>
    <xdr:sp macro="" textlink="">
      <xdr:nvSpPr>
        <xdr:cNvPr id="80" name="額縁 79">
          <a:hlinkClick xmlns:r="http://schemas.openxmlformats.org/officeDocument/2006/relationships" r:id="rId14"/>
          <a:extLst>
            <a:ext uri="{FF2B5EF4-FFF2-40B4-BE49-F238E27FC236}">
              <a16:creationId xmlns="" xmlns:a16="http://schemas.microsoft.com/office/drawing/2014/main" id="{00000000-0008-0000-0800-000050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140</xdr:row>
      <xdr:rowOff>150495</xdr:rowOff>
    </xdr:from>
    <xdr:to>
      <xdr:col>66</xdr:col>
      <xdr:colOff>133350</xdr:colOff>
      <xdr:row>142</xdr:row>
      <xdr:rowOff>112395</xdr:rowOff>
    </xdr:to>
    <xdr:sp macro="" textlink="">
      <xdr:nvSpPr>
        <xdr:cNvPr id="81" name="額縁 80">
          <a:hlinkClick xmlns:r="http://schemas.openxmlformats.org/officeDocument/2006/relationships" r:id="rId15"/>
          <a:extLst>
            <a:ext uri="{FF2B5EF4-FFF2-40B4-BE49-F238E27FC236}">
              <a16:creationId xmlns="" xmlns:a16="http://schemas.microsoft.com/office/drawing/2014/main" id="{00000000-0008-0000-0800-000051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143</xdr:row>
      <xdr:rowOff>22860</xdr:rowOff>
    </xdr:from>
    <xdr:to>
      <xdr:col>66</xdr:col>
      <xdr:colOff>133350</xdr:colOff>
      <xdr:row>144</xdr:row>
      <xdr:rowOff>146685</xdr:rowOff>
    </xdr:to>
    <xdr:sp macro="" textlink="">
      <xdr:nvSpPr>
        <xdr:cNvPr id="82" name="額縁 81">
          <a:hlinkClick xmlns:r="http://schemas.openxmlformats.org/officeDocument/2006/relationships" r:id="rId16"/>
          <a:extLst>
            <a:ext uri="{FF2B5EF4-FFF2-40B4-BE49-F238E27FC236}">
              <a16:creationId xmlns="" xmlns:a16="http://schemas.microsoft.com/office/drawing/2014/main" id="{00000000-0008-0000-0800-000052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145</xdr:row>
      <xdr:rowOff>57150</xdr:rowOff>
    </xdr:from>
    <xdr:to>
      <xdr:col>66</xdr:col>
      <xdr:colOff>133350</xdr:colOff>
      <xdr:row>147</xdr:row>
      <xdr:rowOff>19050</xdr:rowOff>
    </xdr:to>
    <xdr:sp macro="" textlink="">
      <xdr:nvSpPr>
        <xdr:cNvPr id="83" name="額縁 82">
          <a:hlinkClick xmlns:r="http://schemas.openxmlformats.org/officeDocument/2006/relationships" r:id="rId17"/>
          <a:extLst>
            <a:ext uri="{FF2B5EF4-FFF2-40B4-BE49-F238E27FC236}">
              <a16:creationId xmlns="" xmlns:a16="http://schemas.microsoft.com/office/drawing/2014/main" id="{00000000-0008-0000-0800-000053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147</xdr:row>
      <xdr:rowOff>91440</xdr:rowOff>
    </xdr:from>
    <xdr:to>
      <xdr:col>66</xdr:col>
      <xdr:colOff>133350</xdr:colOff>
      <xdr:row>149</xdr:row>
      <xdr:rowOff>53340</xdr:rowOff>
    </xdr:to>
    <xdr:sp macro="" textlink="">
      <xdr:nvSpPr>
        <xdr:cNvPr id="84" name="額縁 83">
          <a:hlinkClick xmlns:r="http://schemas.openxmlformats.org/officeDocument/2006/relationships" r:id="rId18"/>
          <a:extLst>
            <a:ext uri="{FF2B5EF4-FFF2-40B4-BE49-F238E27FC236}">
              <a16:creationId xmlns="" xmlns:a16="http://schemas.microsoft.com/office/drawing/2014/main" id="{00000000-0008-0000-0800-000054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149</xdr:row>
      <xdr:rowOff>125730</xdr:rowOff>
    </xdr:from>
    <xdr:to>
      <xdr:col>66</xdr:col>
      <xdr:colOff>133350</xdr:colOff>
      <xdr:row>151</xdr:row>
      <xdr:rowOff>87630</xdr:rowOff>
    </xdr:to>
    <xdr:sp macro="" textlink="">
      <xdr:nvSpPr>
        <xdr:cNvPr id="85" name="額縁 84">
          <a:hlinkClick xmlns:r="http://schemas.openxmlformats.org/officeDocument/2006/relationships" r:id="rId19"/>
          <a:extLst>
            <a:ext uri="{FF2B5EF4-FFF2-40B4-BE49-F238E27FC236}">
              <a16:creationId xmlns="" xmlns:a16="http://schemas.microsoft.com/office/drawing/2014/main" id="{00000000-0008-0000-0800-000055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151</xdr:row>
      <xdr:rowOff>160020</xdr:rowOff>
    </xdr:from>
    <xdr:to>
      <xdr:col>66</xdr:col>
      <xdr:colOff>133350</xdr:colOff>
      <xdr:row>153</xdr:row>
      <xdr:rowOff>121920</xdr:rowOff>
    </xdr:to>
    <xdr:sp macro="" textlink="">
      <xdr:nvSpPr>
        <xdr:cNvPr id="86" name="額縁 85">
          <a:hlinkClick xmlns:r="http://schemas.openxmlformats.org/officeDocument/2006/relationships" r:id="rId20"/>
          <a:extLst>
            <a:ext uri="{FF2B5EF4-FFF2-40B4-BE49-F238E27FC236}">
              <a16:creationId xmlns="" xmlns:a16="http://schemas.microsoft.com/office/drawing/2014/main" id="{00000000-0008-0000-0800-000056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154</xdr:row>
      <xdr:rowOff>32385</xdr:rowOff>
    </xdr:from>
    <xdr:to>
      <xdr:col>66</xdr:col>
      <xdr:colOff>133350</xdr:colOff>
      <xdr:row>155</xdr:row>
      <xdr:rowOff>156210</xdr:rowOff>
    </xdr:to>
    <xdr:sp macro="" textlink="">
      <xdr:nvSpPr>
        <xdr:cNvPr id="87" name="額縁 86">
          <a:hlinkClick xmlns:r="http://schemas.openxmlformats.org/officeDocument/2006/relationships" r:id="rId21"/>
          <a:extLst>
            <a:ext uri="{FF2B5EF4-FFF2-40B4-BE49-F238E27FC236}">
              <a16:creationId xmlns="" xmlns:a16="http://schemas.microsoft.com/office/drawing/2014/main" id="{00000000-0008-0000-0800-000057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twoCellAnchor>
    <xdr:from>
      <xdr:col>56</xdr:col>
      <xdr:colOff>157163</xdr:colOff>
      <xdr:row>178</xdr:row>
      <xdr:rowOff>47625</xdr:rowOff>
    </xdr:from>
    <xdr:to>
      <xdr:col>61</xdr:col>
      <xdr:colOff>52388</xdr:colOff>
      <xdr:row>180</xdr:row>
      <xdr:rowOff>9525</xdr:rowOff>
    </xdr:to>
    <xdr:sp macro="" textlink="">
      <xdr:nvSpPr>
        <xdr:cNvPr id="88" name="額縁 87">
          <a:hlinkClick xmlns:r="http://schemas.openxmlformats.org/officeDocument/2006/relationships" r:id="rId2"/>
          <a:extLst>
            <a:ext uri="{FF2B5EF4-FFF2-40B4-BE49-F238E27FC236}">
              <a16:creationId xmlns="" xmlns:a16="http://schemas.microsoft.com/office/drawing/2014/main" id="{00000000-0008-0000-0800-000058000000}"/>
            </a:ext>
          </a:extLst>
        </xdr:cNvPr>
        <xdr:cNvSpPr/>
      </xdr:nvSpPr>
      <xdr:spPr>
        <a:xfrm>
          <a:off x="10825163"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1-5</a:t>
          </a:r>
          <a:endParaRPr kumimoji="1" lang="ja-JP" altLang="en-US" sz="1100">
            <a:solidFill>
              <a:schemeClr val="accent1">
                <a:lumMod val="50000"/>
              </a:schemeClr>
            </a:solidFill>
          </a:endParaRPr>
        </a:p>
      </xdr:txBody>
    </xdr:sp>
    <xdr:clientData/>
  </xdr:twoCellAnchor>
  <xdr:twoCellAnchor>
    <xdr:from>
      <xdr:col>56</xdr:col>
      <xdr:colOff>157163</xdr:colOff>
      <xdr:row>180</xdr:row>
      <xdr:rowOff>81915</xdr:rowOff>
    </xdr:from>
    <xdr:to>
      <xdr:col>61</xdr:col>
      <xdr:colOff>52388</xdr:colOff>
      <xdr:row>182</xdr:row>
      <xdr:rowOff>43815</xdr:rowOff>
    </xdr:to>
    <xdr:sp macro="" textlink="">
      <xdr:nvSpPr>
        <xdr:cNvPr id="89" name="額縁 88">
          <a:hlinkClick xmlns:r="http://schemas.openxmlformats.org/officeDocument/2006/relationships" r:id="rId3"/>
          <a:extLst>
            <a:ext uri="{FF2B5EF4-FFF2-40B4-BE49-F238E27FC236}">
              <a16:creationId xmlns="" xmlns:a16="http://schemas.microsoft.com/office/drawing/2014/main" id="{00000000-0008-0000-0800-000059000000}"/>
            </a:ext>
          </a:extLst>
        </xdr:cNvPr>
        <xdr:cNvSpPr/>
      </xdr:nvSpPr>
      <xdr:spPr>
        <a:xfrm>
          <a:off x="10825163"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6-10</a:t>
          </a:r>
          <a:endParaRPr kumimoji="1" lang="ja-JP" altLang="en-US" sz="1100">
            <a:solidFill>
              <a:schemeClr val="accent1">
                <a:lumMod val="50000"/>
              </a:schemeClr>
            </a:solidFill>
          </a:endParaRPr>
        </a:p>
      </xdr:txBody>
    </xdr:sp>
    <xdr:clientData/>
  </xdr:twoCellAnchor>
  <xdr:twoCellAnchor>
    <xdr:from>
      <xdr:col>56</xdr:col>
      <xdr:colOff>157163</xdr:colOff>
      <xdr:row>182</xdr:row>
      <xdr:rowOff>116205</xdr:rowOff>
    </xdr:from>
    <xdr:to>
      <xdr:col>61</xdr:col>
      <xdr:colOff>52388</xdr:colOff>
      <xdr:row>184</xdr:row>
      <xdr:rowOff>78105</xdr:rowOff>
    </xdr:to>
    <xdr:sp macro="" textlink="">
      <xdr:nvSpPr>
        <xdr:cNvPr id="90" name="額縁 89">
          <a:hlinkClick xmlns:r="http://schemas.openxmlformats.org/officeDocument/2006/relationships" r:id="rId4"/>
          <a:extLst>
            <a:ext uri="{FF2B5EF4-FFF2-40B4-BE49-F238E27FC236}">
              <a16:creationId xmlns="" xmlns:a16="http://schemas.microsoft.com/office/drawing/2014/main" id="{00000000-0008-0000-0800-00005A000000}"/>
            </a:ext>
          </a:extLst>
        </xdr:cNvPr>
        <xdr:cNvSpPr/>
      </xdr:nvSpPr>
      <xdr:spPr>
        <a:xfrm>
          <a:off x="10825163"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11-15</a:t>
          </a:r>
          <a:endParaRPr kumimoji="1" lang="ja-JP" altLang="en-US" sz="1100">
            <a:solidFill>
              <a:schemeClr val="accent1">
                <a:lumMod val="50000"/>
              </a:schemeClr>
            </a:solidFill>
          </a:endParaRPr>
        </a:p>
      </xdr:txBody>
    </xdr:sp>
    <xdr:clientData/>
  </xdr:twoCellAnchor>
  <xdr:twoCellAnchor>
    <xdr:from>
      <xdr:col>56</xdr:col>
      <xdr:colOff>157163</xdr:colOff>
      <xdr:row>184</xdr:row>
      <xdr:rowOff>150495</xdr:rowOff>
    </xdr:from>
    <xdr:to>
      <xdr:col>61</xdr:col>
      <xdr:colOff>52388</xdr:colOff>
      <xdr:row>186</xdr:row>
      <xdr:rowOff>112395</xdr:rowOff>
    </xdr:to>
    <xdr:sp macro="" textlink="">
      <xdr:nvSpPr>
        <xdr:cNvPr id="91" name="額縁 90">
          <a:hlinkClick xmlns:r="http://schemas.openxmlformats.org/officeDocument/2006/relationships" r:id="rId5"/>
          <a:extLst>
            <a:ext uri="{FF2B5EF4-FFF2-40B4-BE49-F238E27FC236}">
              <a16:creationId xmlns="" xmlns:a16="http://schemas.microsoft.com/office/drawing/2014/main" id="{00000000-0008-0000-0800-00005B000000}"/>
            </a:ext>
          </a:extLst>
        </xdr:cNvPr>
        <xdr:cNvSpPr/>
      </xdr:nvSpPr>
      <xdr:spPr>
        <a:xfrm>
          <a:off x="10825163"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16-20</a:t>
          </a:r>
          <a:endParaRPr kumimoji="1" lang="ja-JP" altLang="en-US" sz="1100">
            <a:solidFill>
              <a:schemeClr val="accent1">
                <a:lumMod val="50000"/>
              </a:schemeClr>
            </a:solidFill>
          </a:endParaRPr>
        </a:p>
      </xdr:txBody>
    </xdr:sp>
    <xdr:clientData/>
  </xdr:twoCellAnchor>
  <xdr:twoCellAnchor>
    <xdr:from>
      <xdr:col>56</xdr:col>
      <xdr:colOff>157163</xdr:colOff>
      <xdr:row>187</xdr:row>
      <xdr:rowOff>22860</xdr:rowOff>
    </xdr:from>
    <xdr:to>
      <xdr:col>61</xdr:col>
      <xdr:colOff>52388</xdr:colOff>
      <xdr:row>188</xdr:row>
      <xdr:rowOff>146685</xdr:rowOff>
    </xdr:to>
    <xdr:sp macro="" textlink="">
      <xdr:nvSpPr>
        <xdr:cNvPr id="92" name="額縁 91">
          <a:hlinkClick xmlns:r="http://schemas.openxmlformats.org/officeDocument/2006/relationships" r:id="rId6"/>
          <a:extLst>
            <a:ext uri="{FF2B5EF4-FFF2-40B4-BE49-F238E27FC236}">
              <a16:creationId xmlns="" xmlns:a16="http://schemas.microsoft.com/office/drawing/2014/main" id="{00000000-0008-0000-0800-00005C000000}"/>
            </a:ext>
          </a:extLst>
        </xdr:cNvPr>
        <xdr:cNvSpPr/>
      </xdr:nvSpPr>
      <xdr:spPr>
        <a:xfrm>
          <a:off x="10825163"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21-25</a:t>
          </a:r>
          <a:endParaRPr kumimoji="1" lang="ja-JP" altLang="en-US" sz="1100">
            <a:solidFill>
              <a:schemeClr val="accent1">
                <a:lumMod val="50000"/>
              </a:schemeClr>
            </a:solidFill>
          </a:endParaRPr>
        </a:p>
      </xdr:txBody>
    </xdr:sp>
    <xdr:clientData/>
  </xdr:twoCellAnchor>
  <xdr:twoCellAnchor>
    <xdr:from>
      <xdr:col>56</xdr:col>
      <xdr:colOff>157163</xdr:colOff>
      <xdr:row>189</xdr:row>
      <xdr:rowOff>57150</xdr:rowOff>
    </xdr:from>
    <xdr:to>
      <xdr:col>61</xdr:col>
      <xdr:colOff>52388</xdr:colOff>
      <xdr:row>191</xdr:row>
      <xdr:rowOff>19050</xdr:rowOff>
    </xdr:to>
    <xdr:sp macro="" textlink="">
      <xdr:nvSpPr>
        <xdr:cNvPr id="93" name="額縁 92">
          <a:hlinkClick xmlns:r="http://schemas.openxmlformats.org/officeDocument/2006/relationships" r:id="rId7"/>
          <a:extLst>
            <a:ext uri="{FF2B5EF4-FFF2-40B4-BE49-F238E27FC236}">
              <a16:creationId xmlns="" xmlns:a16="http://schemas.microsoft.com/office/drawing/2014/main" id="{00000000-0008-0000-0800-00005D000000}"/>
            </a:ext>
          </a:extLst>
        </xdr:cNvPr>
        <xdr:cNvSpPr/>
      </xdr:nvSpPr>
      <xdr:spPr>
        <a:xfrm>
          <a:off x="10825163"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26-30</a:t>
          </a:r>
          <a:endParaRPr kumimoji="1" lang="ja-JP" altLang="en-US" sz="1100">
            <a:solidFill>
              <a:schemeClr val="accent1">
                <a:lumMod val="50000"/>
              </a:schemeClr>
            </a:solidFill>
          </a:endParaRPr>
        </a:p>
      </xdr:txBody>
    </xdr:sp>
    <xdr:clientData/>
  </xdr:twoCellAnchor>
  <xdr:twoCellAnchor>
    <xdr:from>
      <xdr:col>56</xdr:col>
      <xdr:colOff>157163</xdr:colOff>
      <xdr:row>191</xdr:row>
      <xdr:rowOff>91440</xdr:rowOff>
    </xdr:from>
    <xdr:to>
      <xdr:col>61</xdr:col>
      <xdr:colOff>52388</xdr:colOff>
      <xdr:row>193</xdr:row>
      <xdr:rowOff>53340</xdr:rowOff>
    </xdr:to>
    <xdr:sp macro="" textlink="">
      <xdr:nvSpPr>
        <xdr:cNvPr id="94" name="額縁 93">
          <a:hlinkClick xmlns:r="http://schemas.openxmlformats.org/officeDocument/2006/relationships" r:id="rId8"/>
          <a:extLst>
            <a:ext uri="{FF2B5EF4-FFF2-40B4-BE49-F238E27FC236}">
              <a16:creationId xmlns="" xmlns:a16="http://schemas.microsoft.com/office/drawing/2014/main" id="{00000000-0008-0000-0800-00005E000000}"/>
            </a:ext>
          </a:extLst>
        </xdr:cNvPr>
        <xdr:cNvSpPr/>
      </xdr:nvSpPr>
      <xdr:spPr>
        <a:xfrm>
          <a:off x="10825163"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31-35</a:t>
          </a:r>
          <a:endParaRPr kumimoji="1" lang="ja-JP" altLang="en-US" sz="1100">
            <a:solidFill>
              <a:schemeClr val="accent1">
                <a:lumMod val="50000"/>
              </a:schemeClr>
            </a:solidFill>
          </a:endParaRPr>
        </a:p>
      </xdr:txBody>
    </xdr:sp>
    <xdr:clientData/>
  </xdr:twoCellAnchor>
  <xdr:twoCellAnchor>
    <xdr:from>
      <xdr:col>56</xdr:col>
      <xdr:colOff>157163</xdr:colOff>
      <xdr:row>193</xdr:row>
      <xdr:rowOff>125730</xdr:rowOff>
    </xdr:from>
    <xdr:to>
      <xdr:col>61</xdr:col>
      <xdr:colOff>52388</xdr:colOff>
      <xdr:row>195</xdr:row>
      <xdr:rowOff>87630</xdr:rowOff>
    </xdr:to>
    <xdr:sp macro="" textlink="">
      <xdr:nvSpPr>
        <xdr:cNvPr id="95" name="額縁 94">
          <a:hlinkClick xmlns:r="http://schemas.openxmlformats.org/officeDocument/2006/relationships" r:id="rId9"/>
          <a:extLst>
            <a:ext uri="{FF2B5EF4-FFF2-40B4-BE49-F238E27FC236}">
              <a16:creationId xmlns="" xmlns:a16="http://schemas.microsoft.com/office/drawing/2014/main" id="{00000000-0008-0000-0800-00005F000000}"/>
            </a:ext>
          </a:extLst>
        </xdr:cNvPr>
        <xdr:cNvSpPr/>
      </xdr:nvSpPr>
      <xdr:spPr>
        <a:xfrm>
          <a:off x="10825163"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36-40</a:t>
          </a:r>
          <a:endParaRPr kumimoji="1" lang="ja-JP" altLang="en-US" sz="1100">
            <a:solidFill>
              <a:schemeClr val="accent1">
                <a:lumMod val="50000"/>
              </a:schemeClr>
            </a:solidFill>
          </a:endParaRPr>
        </a:p>
      </xdr:txBody>
    </xdr:sp>
    <xdr:clientData/>
  </xdr:twoCellAnchor>
  <xdr:twoCellAnchor>
    <xdr:from>
      <xdr:col>56</xdr:col>
      <xdr:colOff>157163</xdr:colOff>
      <xdr:row>195</xdr:row>
      <xdr:rowOff>160020</xdr:rowOff>
    </xdr:from>
    <xdr:to>
      <xdr:col>61</xdr:col>
      <xdr:colOff>52388</xdr:colOff>
      <xdr:row>197</xdr:row>
      <xdr:rowOff>121920</xdr:rowOff>
    </xdr:to>
    <xdr:sp macro="" textlink="">
      <xdr:nvSpPr>
        <xdr:cNvPr id="96" name="額縁 95">
          <a:hlinkClick xmlns:r="http://schemas.openxmlformats.org/officeDocument/2006/relationships" r:id="rId10"/>
          <a:extLst>
            <a:ext uri="{FF2B5EF4-FFF2-40B4-BE49-F238E27FC236}">
              <a16:creationId xmlns="" xmlns:a16="http://schemas.microsoft.com/office/drawing/2014/main" id="{00000000-0008-0000-0800-000060000000}"/>
            </a:ext>
          </a:extLst>
        </xdr:cNvPr>
        <xdr:cNvSpPr/>
      </xdr:nvSpPr>
      <xdr:spPr>
        <a:xfrm>
          <a:off x="10825163"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41-45</a:t>
          </a:r>
          <a:endParaRPr kumimoji="1" lang="ja-JP" altLang="en-US" sz="1100">
            <a:solidFill>
              <a:schemeClr val="accent1">
                <a:lumMod val="50000"/>
              </a:schemeClr>
            </a:solidFill>
          </a:endParaRPr>
        </a:p>
      </xdr:txBody>
    </xdr:sp>
    <xdr:clientData/>
  </xdr:twoCellAnchor>
  <xdr:twoCellAnchor>
    <xdr:from>
      <xdr:col>56</xdr:col>
      <xdr:colOff>157163</xdr:colOff>
      <xdr:row>198</xdr:row>
      <xdr:rowOff>32385</xdr:rowOff>
    </xdr:from>
    <xdr:to>
      <xdr:col>61</xdr:col>
      <xdr:colOff>52388</xdr:colOff>
      <xdr:row>199</xdr:row>
      <xdr:rowOff>156210</xdr:rowOff>
    </xdr:to>
    <xdr:sp macro="" textlink="">
      <xdr:nvSpPr>
        <xdr:cNvPr id="97" name="額縁 96">
          <a:hlinkClick xmlns:r="http://schemas.openxmlformats.org/officeDocument/2006/relationships" r:id="rId11"/>
          <a:extLst>
            <a:ext uri="{FF2B5EF4-FFF2-40B4-BE49-F238E27FC236}">
              <a16:creationId xmlns="" xmlns:a16="http://schemas.microsoft.com/office/drawing/2014/main" id="{00000000-0008-0000-0800-000061000000}"/>
            </a:ext>
          </a:extLst>
        </xdr:cNvPr>
        <xdr:cNvSpPr/>
      </xdr:nvSpPr>
      <xdr:spPr>
        <a:xfrm>
          <a:off x="10825163"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46-50</a:t>
          </a:r>
          <a:endParaRPr kumimoji="1" lang="ja-JP" altLang="en-US" sz="1100">
            <a:solidFill>
              <a:schemeClr val="accent1">
                <a:lumMod val="50000"/>
              </a:schemeClr>
            </a:solidFill>
          </a:endParaRPr>
        </a:p>
      </xdr:txBody>
    </xdr:sp>
    <xdr:clientData/>
  </xdr:twoCellAnchor>
  <xdr:twoCellAnchor>
    <xdr:from>
      <xdr:col>62</xdr:col>
      <xdr:colOff>47625</xdr:colOff>
      <xdr:row>178</xdr:row>
      <xdr:rowOff>47625</xdr:rowOff>
    </xdr:from>
    <xdr:to>
      <xdr:col>66</xdr:col>
      <xdr:colOff>133350</xdr:colOff>
      <xdr:row>180</xdr:row>
      <xdr:rowOff>9525</xdr:rowOff>
    </xdr:to>
    <xdr:sp macro="" textlink="">
      <xdr:nvSpPr>
        <xdr:cNvPr id="98" name="額縁 97">
          <a:hlinkClick xmlns:r="http://schemas.openxmlformats.org/officeDocument/2006/relationships" r:id="rId12"/>
          <a:extLst>
            <a:ext uri="{FF2B5EF4-FFF2-40B4-BE49-F238E27FC236}">
              <a16:creationId xmlns="" xmlns:a16="http://schemas.microsoft.com/office/drawing/2014/main" id="{00000000-0008-0000-0800-000062000000}"/>
            </a:ext>
          </a:extLst>
        </xdr:cNvPr>
        <xdr:cNvSpPr/>
      </xdr:nvSpPr>
      <xdr:spPr>
        <a:xfrm>
          <a:off x="11858625" y="288702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51-55</a:t>
          </a:r>
          <a:endParaRPr kumimoji="1" lang="ja-JP" altLang="en-US" sz="1100">
            <a:solidFill>
              <a:schemeClr val="accent1">
                <a:lumMod val="50000"/>
              </a:schemeClr>
            </a:solidFill>
          </a:endParaRPr>
        </a:p>
      </xdr:txBody>
    </xdr:sp>
    <xdr:clientData/>
  </xdr:twoCellAnchor>
  <xdr:twoCellAnchor>
    <xdr:from>
      <xdr:col>62</xdr:col>
      <xdr:colOff>47625</xdr:colOff>
      <xdr:row>180</xdr:row>
      <xdr:rowOff>81915</xdr:rowOff>
    </xdr:from>
    <xdr:to>
      <xdr:col>66</xdr:col>
      <xdr:colOff>133350</xdr:colOff>
      <xdr:row>182</xdr:row>
      <xdr:rowOff>43815</xdr:rowOff>
    </xdr:to>
    <xdr:sp macro="" textlink="">
      <xdr:nvSpPr>
        <xdr:cNvPr id="99" name="額縁 98">
          <a:hlinkClick xmlns:r="http://schemas.openxmlformats.org/officeDocument/2006/relationships" r:id="rId13"/>
          <a:extLst>
            <a:ext uri="{FF2B5EF4-FFF2-40B4-BE49-F238E27FC236}">
              <a16:creationId xmlns="" xmlns:a16="http://schemas.microsoft.com/office/drawing/2014/main" id="{00000000-0008-0000-0800-000063000000}"/>
            </a:ext>
          </a:extLst>
        </xdr:cNvPr>
        <xdr:cNvSpPr/>
      </xdr:nvSpPr>
      <xdr:spPr>
        <a:xfrm>
          <a:off x="11858625" y="292284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56-60</a:t>
          </a:r>
          <a:endParaRPr kumimoji="1" lang="ja-JP" altLang="en-US" sz="1100">
            <a:solidFill>
              <a:schemeClr val="accent1">
                <a:lumMod val="50000"/>
              </a:schemeClr>
            </a:solidFill>
          </a:endParaRPr>
        </a:p>
      </xdr:txBody>
    </xdr:sp>
    <xdr:clientData/>
  </xdr:twoCellAnchor>
  <xdr:twoCellAnchor>
    <xdr:from>
      <xdr:col>62</xdr:col>
      <xdr:colOff>47625</xdr:colOff>
      <xdr:row>182</xdr:row>
      <xdr:rowOff>116205</xdr:rowOff>
    </xdr:from>
    <xdr:to>
      <xdr:col>66</xdr:col>
      <xdr:colOff>133350</xdr:colOff>
      <xdr:row>184</xdr:row>
      <xdr:rowOff>78105</xdr:rowOff>
    </xdr:to>
    <xdr:sp macro="" textlink="">
      <xdr:nvSpPr>
        <xdr:cNvPr id="100" name="額縁 99">
          <a:hlinkClick xmlns:r="http://schemas.openxmlformats.org/officeDocument/2006/relationships" r:id="rId14"/>
          <a:extLst>
            <a:ext uri="{FF2B5EF4-FFF2-40B4-BE49-F238E27FC236}">
              <a16:creationId xmlns="" xmlns:a16="http://schemas.microsoft.com/office/drawing/2014/main" id="{00000000-0008-0000-0800-000064000000}"/>
            </a:ext>
          </a:extLst>
        </xdr:cNvPr>
        <xdr:cNvSpPr/>
      </xdr:nvSpPr>
      <xdr:spPr>
        <a:xfrm>
          <a:off x="11858625" y="295865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61-65</a:t>
          </a:r>
          <a:endParaRPr kumimoji="1" lang="ja-JP" altLang="en-US" sz="1100">
            <a:solidFill>
              <a:schemeClr val="accent1">
                <a:lumMod val="50000"/>
              </a:schemeClr>
            </a:solidFill>
          </a:endParaRPr>
        </a:p>
      </xdr:txBody>
    </xdr:sp>
    <xdr:clientData/>
  </xdr:twoCellAnchor>
  <xdr:twoCellAnchor>
    <xdr:from>
      <xdr:col>62</xdr:col>
      <xdr:colOff>47625</xdr:colOff>
      <xdr:row>184</xdr:row>
      <xdr:rowOff>150495</xdr:rowOff>
    </xdr:from>
    <xdr:to>
      <xdr:col>66</xdr:col>
      <xdr:colOff>133350</xdr:colOff>
      <xdr:row>186</xdr:row>
      <xdr:rowOff>112395</xdr:rowOff>
    </xdr:to>
    <xdr:sp macro="" textlink="">
      <xdr:nvSpPr>
        <xdr:cNvPr id="101" name="額縁 100">
          <a:hlinkClick xmlns:r="http://schemas.openxmlformats.org/officeDocument/2006/relationships" r:id="rId15"/>
          <a:extLst>
            <a:ext uri="{FF2B5EF4-FFF2-40B4-BE49-F238E27FC236}">
              <a16:creationId xmlns="" xmlns:a16="http://schemas.microsoft.com/office/drawing/2014/main" id="{00000000-0008-0000-0800-000065000000}"/>
            </a:ext>
          </a:extLst>
        </xdr:cNvPr>
        <xdr:cNvSpPr/>
      </xdr:nvSpPr>
      <xdr:spPr>
        <a:xfrm>
          <a:off x="11858625" y="299446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66-70</a:t>
          </a:r>
          <a:endParaRPr kumimoji="1" lang="ja-JP" altLang="en-US" sz="1100">
            <a:solidFill>
              <a:schemeClr val="accent1">
                <a:lumMod val="50000"/>
              </a:schemeClr>
            </a:solidFill>
          </a:endParaRPr>
        </a:p>
      </xdr:txBody>
    </xdr:sp>
    <xdr:clientData/>
  </xdr:twoCellAnchor>
  <xdr:twoCellAnchor>
    <xdr:from>
      <xdr:col>62</xdr:col>
      <xdr:colOff>47625</xdr:colOff>
      <xdr:row>187</xdr:row>
      <xdr:rowOff>22860</xdr:rowOff>
    </xdr:from>
    <xdr:to>
      <xdr:col>66</xdr:col>
      <xdr:colOff>133350</xdr:colOff>
      <xdr:row>188</xdr:row>
      <xdr:rowOff>146685</xdr:rowOff>
    </xdr:to>
    <xdr:sp macro="" textlink="">
      <xdr:nvSpPr>
        <xdr:cNvPr id="102" name="額縁 101">
          <a:hlinkClick xmlns:r="http://schemas.openxmlformats.org/officeDocument/2006/relationships" r:id="rId16"/>
          <a:extLst>
            <a:ext uri="{FF2B5EF4-FFF2-40B4-BE49-F238E27FC236}">
              <a16:creationId xmlns="" xmlns:a16="http://schemas.microsoft.com/office/drawing/2014/main" id="{00000000-0008-0000-0800-000066000000}"/>
            </a:ext>
          </a:extLst>
        </xdr:cNvPr>
        <xdr:cNvSpPr/>
      </xdr:nvSpPr>
      <xdr:spPr>
        <a:xfrm>
          <a:off x="11858625" y="303028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71-75</a:t>
          </a:r>
          <a:endParaRPr kumimoji="1" lang="ja-JP" altLang="en-US" sz="1100">
            <a:solidFill>
              <a:schemeClr val="accent1">
                <a:lumMod val="50000"/>
              </a:schemeClr>
            </a:solidFill>
          </a:endParaRPr>
        </a:p>
      </xdr:txBody>
    </xdr:sp>
    <xdr:clientData/>
  </xdr:twoCellAnchor>
  <xdr:twoCellAnchor>
    <xdr:from>
      <xdr:col>62</xdr:col>
      <xdr:colOff>47625</xdr:colOff>
      <xdr:row>189</xdr:row>
      <xdr:rowOff>57150</xdr:rowOff>
    </xdr:from>
    <xdr:to>
      <xdr:col>66</xdr:col>
      <xdr:colOff>133350</xdr:colOff>
      <xdr:row>191</xdr:row>
      <xdr:rowOff>19050</xdr:rowOff>
    </xdr:to>
    <xdr:sp macro="" textlink="">
      <xdr:nvSpPr>
        <xdr:cNvPr id="103" name="額縁 102">
          <a:hlinkClick xmlns:r="http://schemas.openxmlformats.org/officeDocument/2006/relationships" r:id="rId17"/>
          <a:extLst>
            <a:ext uri="{FF2B5EF4-FFF2-40B4-BE49-F238E27FC236}">
              <a16:creationId xmlns="" xmlns:a16="http://schemas.microsoft.com/office/drawing/2014/main" id="{00000000-0008-0000-0800-000067000000}"/>
            </a:ext>
          </a:extLst>
        </xdr:cNvPr>
        <xdr:cNvSpPr/>
      </xdr:nvSpPr>
      <xdr:spPr>
        <a:xfrm>
          <a:off x="11858625" y="3066097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76-80</a:t>
          </a:r>
          <a:endParaRPr kumimoji="1" lang="ja-JP" altLang="en-US" sz="1100">
            <a:solidFill>
              <a:schemeClr val="accent1">
                <a:lumMod val="50000"/>
              </a:schemeClr>
            </a:solidFill>
          </a:endParaRPr>
        </a:p>
      </xdr:txBody>
    </xdr:sp>
    <xdr:clientData/>
  </xdr:twoCellAnchor>
  <xdr:twoCellAnchor>
    <xdr:from>
      <xdr:col>62</xdr:col>
      <xdr:colOff>47625</xdr:colOff>
      <xdr:row>191</xdr:row>
      <xdr:rowOff>91440</xdr:rowOff>
    </xdr:from>
    <xdr:to>
      <xdr:col>66</xdr:col>
      <xdr:colOff>133350</xdr:colOff>
      <xdr:row>193</xdr:row>
      <xdr:rowOff>53340</xdr:rowOff>
    </xdr:to>
    <xdr:sp macro="" textlink="">
      <xdr:nvSpPr>
        <xdr:cNvPr id="104" name="額縁 103">
          <a:hlinkClick xmlns:r="http://schemas.openxmlformats.org/officeDocument/2006/relationships" r:id="rId18"/>
          <a:extLst>
            <a:ext uri="{FF2B5EF4-FFF2-40B4-BE49-F238E27FC236}">
              <a16:creationId xmlns="" xmlns:a16="http://schemas.microsoft.com/office/drawing/2014/main" id="{00000000-0008-0000-0800-000068000000}"/>
            </a:ext>
          </a:extLst>
        </xdr:cNvPr>
        <xdr:cNvSpPr/>
      </xdr:nvSpPr>
      <xdr:spPr>
        <a:xfrm>
          <a:off x="11858625" y="3101911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81-85</a:t>
          </a:r>
          <a:endParaRPr kumimoji="1" lang="ja-JP" altLang="en-US" sz="1100">
            <a:solidFill>
              <a:schemeClr val="accent1">
                <a:lumMod val="50000"/>
              </a:schemeClr>
            </a:solidFill>
          </a:endParaRPr>
        </a:p>
      </xdr:txBody>
    </xdr:sp>
    <xdr:clientData/>
  </xdr:twoCellAnchor>
  <xdr:twoCellAnchor>
    <xdr:from>
      <xdr:col>62</xdr:col>
      <xdr:colOff>47625</xdr:colOff>
      <xdr:row>193</xdr:row>
      <xdr:rowOff>125730</xdr:rowOff>
    </xdr:from>
    <xdr:to>
      <xdr:col>66</xdr:col>
      <xdr:colOff>133350</xdr:colOff>
      <xdr:row>195</xdr:row>
      <xdr:rowOff>87630</xdr:rowOff>
    </xdr:to>
    <xdr:sp macro="" textlink="">
      <xdr:nvSpPr>
        <xdr:cNvPr id="105" name="額縁 104">
          <a:hlinkClick xmlns:r="http://schemas.openxmlformats.org/officeDocument/2006/relationships" r:id="rId19"/>
          <a:extLst>
            <a:ext uri="{FF2B5EF4-FFF2-40B4-BE49-F238E27FC236}">
              <a16:creationId xmlns="" xmlns:a16="http://schemas.microsoft.com/office/drawing/2014/main" id="{00000000-0008-0000-0800-000069000000}"/>
            </a:ext>
          </a:extLst>
        </xdr:cNvPr>
        <xdr:cNvSpPr/>
      </xdr:nvSpPr>
      <xdr:spPr>
        <a:xfrm>
          <a:off x="11858625" y="3137725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86-90</a:t>
          </a:r>
          <a:endParaRPr kumimoji="1" lang="ja-JP" altLang="en-US" sz="1100">
            <a:solidFill>
              <a:schemeClr val="accent1">
                <a:lumMod val="50000"/>
              </a:schemeClr>
            </a:solidFill>
          </a:endParaRPr>
        </a:p>
      </xdr:txBody>
    </xdr:sp>
    <xdr:clientData/>
  </xdr:twoCellAnchor>
  <xdr:twoCellAnchor>
    <xdr:from>
      <xdr:col>62</xdr:col>
      <xdr:colOff>47625</xdr:colOff>
      <xdr:row>195</xdr:row>
      <xdr:rowOff>160020</xdr:rowOff>
    </xdr:from>
    <xdr:to>
      <xdr:col>66</xdr:col>
      <xdr:colOff>133350</xdr:colOff>
      <xdr:row>197</xdr:row>
      <xdr:rowOff>121920</xdr:rowOff>
    </xdr:to>
    <xdr:sp macro="" textlink="">
      <xdr:nvSpPr>
        <xdr:cNvPr id="106" name="額縁 105">
          <a:hlinkClick xmlns:r="http://schemas.openxmlformats.org/officeDocument/2006/relationships" r:id="rId20"/>
          <a:extLst>
            <a:ext uri="{FF2B5EF4-FFF2-40B4-BE49-F238E27FC236}">
              <a16:creationId xmlns="" xmlns:a16="http://schemas.microsoft.com/office/drawing/2014/main" id="{00000000-0008-0000-0800-00006A000000}"/>
            </a:ext>
          </a:extLst>
        </xdr:cNvPr>
        <xdr:cNvSpPr/>
      </xdr:nvSpPr>
      <xdr:spPr>
        <a:xfrm>
          <a:off x="11858625" y="3173539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91-95</a:t>
          </a:r>
          <a:endParaRPr kumimoji="1" lang="ja-JP" altLang="en-US" sz="1100">
            <a:solidFill>
              <a:schemeClr val="accent1">
                <a:lumMod val="50000"/>
              </a:schemeClr>
            </a:solidFill>
          </a:endParaRPr>
        </a:p>
      </xdr:txBody>
    </xdr:sp>
    <xdr:clientData/>
  </xdr:twoCellAnchor>
  <xdr:twoCellAnchor>
    <xdr:from>
      <xdr:col>62</xdr:col>
      <xdr:colOff>47625</xdr:colOff>
      <xdr:row>198</xdr:row>
      <xdr:rowOff>32385</xdr:rowOff>
    </xdr:from>
    <xdr:to>
      <xdr:col>66</xdr:col>
      <xdr:colOff>133350</xdr:colOff>
      <xdr:row>199</xdr:row>
      <xdr:rowOff>156210</xdr:rowOff>
    </xdr:to>
    <xdr:sp macro="" textlink="">
      <xdr:nvSpPr>
        <xdr:cNvPr id="107" name="額縁 106">
          <a:hlinkClick xmlns:r="http://schemas.openxmlformats.org/officeDocument/2006/relationships" r:id="rId21"/>
          <a:extLst>
            <a:ext uri="{FF2B5EF4-FFF2-40B4-BE49-F238E27FC236}">
              <a16:creationId xmlns="" xmlns:a16="http://schemas.microsoft.com/office/drawing/2014/main" id="{00000000-0008-0000-0800-00006B000000}"/>
            </a:ext>
          </a:extLst>
        </xdr:cNvPr>
        <xdr:cNvSpPr/>
      </xdr:nvSpPr>
      <xdr:spPr>
        <a:xfrm>
          <a:off x="11858625" y="32093535"/>
          <a:ext cx="847725" cy="285750"/>
        </a:xfrm>
        <a:prstGeom prst="bevel">
          <a:avLst/>
        </a:prstGeom>
        <a:solidFill>
          <a:schemeClr val="accent1">
            <a:lumMod val="40000"/>
            <a:lumOff val="60000"/>
          </a:schemeClr>
        </a:solidFill>
        <a:ln w="6350">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accent1">
                  <a:lumMod val="50000"/>
                </a:schemeClr>
              </a:solidFill>
            </a:rPr>
            <a:t>№</a:t>
          </a:r>
          <a:r>
            <a:rPr kumimoji="1" lang="en-US" altLang="ja-JP" sz="1100">
              <a:solidFill>
                <a:schemeClr val="accent1">
                  <a:lumMod val="50000"/>
                </a:schemeClr>
              </a:solidFill>
            </a:rPr>
            <a:t>96-100</a:t>
          </a:r>
          <a:endParaRPr kumimoji="1" lang="ja-JP" altLang="en-US" sz="1100">
            <a:solidFill>
              <a:schemeClr val="accent1">
                <a:lumMod val="50000"/>
              </a:schemeClr>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1"/>
  <sheetViews>
    <sheetView showGridLines="0" showZeros="0" view="pageBreakPreview" zoomScaleNormal="100" zoomScaleSheetLayoutView="100" workbookViewId="0">
      <selection activeCell="G11" sqref="G11:J11"/>
    </sheetView>
  </sheetViews>
  <sheetFormatPr defaultColWidth="9" defaultRowHeight="12.75" x14ac:dyDescent="0.25"/>
  <cols>
    <col min="1" max="54" width="2.59765625" style="4" customWidth="1"/>
    <col min="55" max="57" width="9" style="4"/>
    <col min="58" max="58" width="0" style="4" hidden="1" customWidth="1"/>
    <col min="59" max="16384" width="9" style="4"/>
  </cols>
  <sheetData>
    <row r="1" spans="1:58" ht="13.5" customHeight="1" thickBot="1"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29"/>
      <c r="BA1" s="229"/>
      <c r="BB1" s="3"/>
      <c r="BF1" s="106">
        <f>SUM(N34,AN34)</f>
        <v>0</v>
      </c>
    </row>
    <row r="2" spans="1:58" ht="15.75" customHeight="1" thickTop="1" x14ac:dyDescent="0.3">
      <c r="A2" s="5"/>
      <c r="B2" s="6"/>
      <c r="C2" s="6"/>
      <c r="D2" s="6"/>
      <c r="E2" s="6"/>
      <c r="F2" s="6"/>
      <c r="G2" s="6"/>
      <c r="H2" s="6"/>
      <c r="I2" s="6"/>
      <c r="J2" s="6"/>
      <c r="K2" s="6"/>
      <c r="L2" s="6"/>
      <c r="M2" s="6"/>
      <c r="N2" s="6"/>
      <c r="O2" s="6"/>
      <c r="P2" s="6"/>
      <c r="Q2" s="6"/>
      <c r="R2" s="6"/>
      <c r="S2" s="6"/>
      <c r="T2" s="230" t="s">
        <v>21</v>
      </c>
      <c r="U2" s="230"/>
      <c r="V2" s="230"/>
      <c r="W2" s="230"/>
      <c r="X2" s="230"/>
      <c r="Y2" s="230"/>
      <c r="Z2" s="230"/>
      <c r="AA2" s="230"/>
      <c r="AB2" s="230"/>
      <c r="AC2" s="230"/>
      <c r="AD2" s="230"/>
      <c r="AE2" s="230"/>
      <c r="AF2" s="230"/>
      <c r="AG2" s="230"/>
      <c r="AH2" s="230"/>
      <c r="AI2" s="6"/>
      <c r="AJ2" s="6"/>
      <c r="AK2" s="6"/>
      <c r="AL2" s="6"/>
      <c r="AM2" s="6"/>
      <c r="AN2" s="6"/>
      <c r="AO2" s="6"/>
      <c r="AP2" s="6"/>
      <c r="AQ2" s="6"/>
      <c r="AR2" s="6"/>
      <c r="AS2" s="7"/>
      <c r="AT2" s="6"/>
      <c r="AU2" s="6"/>
      <c r="AV2" s="7"/>
      <c r="AW2" s="6"/>
      <c r="AX2" s="6"/>
      <c r="AY2" s="7"/>
      <c r="AZ2" s="8"/>
      <c r="BA2" s="9" t="s">
        <v>55</v>
      </c>
      <c r="BB2" s="10"/>
    </row>
    <row r="3" spans="1:58" ht="13.5" customHeight="1" thickBot="1" x14ac:dyDescent="0.35">
      <c r="A3" s="11"/>
      <c r="B3" s="6"/>
      <c r="C3" s="6"/>
      <c r="D3" s="6"/>
      <c r="E3" s="6"/>
      <c r="F3" s="6"/>
      <c r="G3" s="6"/>
      <c r="H3" s="6"/>
      <c r="I3" s="6"/>
      <c r="J3" s="6"/>
      <c r="K3" s="6"/>
      <c r="L3" s="6"/>
      <c r="M3" s="6"/>
      <c r="N3" s="6"/>
      <c r="O3" s="6"/>
      <c r="P3" s="6"/>
      <c r="Q3" s="6"/>
      <c r="R3" s="6"/>
      <c r="S3" s="6"/>
      <c r="T3" s="231"/>
      <c r="U3" s="231"/>
      <c r="V3" s="231"/>
      <c r="W3" s="231"/>
      <c r="X3" s="231"/>
      <c r="Y3" s="231"/>
      <c r="Z3" s="231"/>
      <c r="AA3" s="231"/>
      <c r="AB3" s="231"/>
      <c r="AC3" s="231"/>
      <c r="AD3" s="231"/>
      <c r="AE3" s="231"/>
      <c r="AF3" s="231"/>
      <c r="AG3" s="231"/>
      <c r="AH3" s="231"/>
      <c r="AI3" s="6"/>
      <c r="AJ3" s="6"/>
      <c r="AK3" s="6"/>
      <c r="AL3" s="6"/>
      <c r="AM3" s="6"/>
      <c r="AN3" s="6"/>
      <c r="AO3" s="6"/>
      <c r="AP3" s="232"/>
      <c r="AQ3" s="232"/>
      <c r="AR3" s="232"/>
      <c r="AS3" s="7"/>
      <c r="AT3" s="12"/>
      <c r="AU3" s="12"/>
      <c r="AV3" s="7"/>
      <c r="AW3" s="12"/>
      <c r="AX3" s="12"/>
      <c r="AY3" s="7"/>
      <c r="AZ3" s="7"/>
      <c r="BA3" s="7"/>
      <c r="BB3" s="10"/>
    </row>
    <row r="4" spans="1:58" ht="15.75" customHeight="1" thickTop="1" x14ac:dyDescent="0.3">
      <c r="A4" s="5"/>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233">
        <f>'№1-5'!$AQ$4</f>
        <v>0</v>
      </c>
      <c r="AQ4" s="233"/>
      <c r="AR4" s="233"/>
      <c r="AS4" s="8" t="s">
        <v>2</v>
      </c>
      <c r="AT4" s="234">
        <f>'№1-5'!$AU$4</f>
        <v>0</v>
      </c>
      <c r="AU4" s="234"/>
      <c r="AV4" s="8" t="s">
        <v>26</v>
      </c>
      <c r="AW4" s="234">
        <v>20</v>
      </c>
      <c r="AX4" s="234"/>
      <c r="AY4" s="8" t="s">
        <v>25</v>
      </c>
      <c r="AZ4" s="8"/>
      <c r="BA4" s="8"/>
      <c r="BB4" s="10"/>
    </row>
    <row r="5" spans="1:58" ht="13.5" customHeight="1" x14ac:dyDescent="0.3">
      <c r="A5" s="5"/>
      <c r="B5" s="235" t="s">
        <v>22</v>
      </c>
      <c r="C5" s="235"/>
      <c r="D5" s="235"/>
      <c r="E5" s="235"/>
      <c r="F5" s="235"/>
      <c r="G5" s="235"/>
      <c r="H5" s="235"/>
      <c r="I5" s="235"/>
      <c r="J5" s="235"/>
      <c r="K5" s="235"/>
      <c r="L5" s="235"/>
      <c r="M5" s="235"/>
      <c r="N5" s="235"/>
      <c r="O5" s="235"/>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7"/>
      <c r="AT5" s="13"/>
      <c r="AU5" s="13"/>
      <c r="AV5" s="7"/>
      <c r="AW5" s="12"/>
      <c r="AX5" s="12"/>
      <c r="AY5" s="7"/>
      <c r="AZ5" s="7"/>
      <c r="BA5" s="7"/>
      <c r="BB5" s="10"/>
    </row>
    <row r="6" spans="1:58" ht="13.5" customHeight="1" x14ac:dyDescent="0.25">
      <c r="A6" s="5"/>
      <c r="B6" s="236"/>
      <c r="C6" s="236"/>
      <c r="D6" s="236"/>
      <c r="E6" s="236"/>
      <c r="F6" s="236"/>
      <c r="G6" s="236"/>
      <c r="H6" s="236"/>
      <c r="I6" s="236"/>
      <c r="J6" s="236"/>
      <c r="K6" s="236"/>
      <c r="L6" s="236"/>
      <c r="M6" s="236"/>
      <c r="N6" s="236"/>
      <c r="O6" s="236"/>
      <c r="P6" s="13"/>
      <c r="Q6" s="13"/>
      <c r="R6" s="13"/>
      <c r="S6" s="13"/>
      <c r="T6" s="13"/>
      <c r="U6" s="13"/>
      <c r="V6" s="13"/>
      <c r="W6" s="13"/>
      <c r="X6" s="13"/>
      <c r="Y6" s="13"/>
      <c r="Z6" s="13"/>
      <c r="AA6" s="13"/>
      <c r="AB6" s="13"/>
      <c r="AC6" s="13"/>
      <c r="AD6" s="13"/>
      <c r="AE6" s="13"/>
      <c r="AF6" s="13"/>
      <c r="AG6" s="13"/>
      <c r="AH6" s="14"/>
      <c r="AI6" s="14"/>
      <c r="AJ6" s="14"/>
      <c r="AK6" s="14"/>
      <c r="AL6" s="14"/>
      <c r="AM6" s="14"/>
      <c r="AN6" s="14"/>
      <c r="AO6" s="14"/>
      <c r="AP6" s="14"/>
      <c r="AQ6" s="14"/>
      <c r="AR6" s="14"/>
      <c r="AS6" s="14"/>
      <c r="AT6" s="14"/>
      <c r="AU6" s="14"/>
      <c r="AV6" s="14"/>
      <c r="AW6" s="14"/>
      <c r="AX6" s="14"/>
      <c r="AY6" s="14"/>
      <c r="AZ6" s="14"/>
      <c r="BA6" s="14"/>
      <c r="BB6" s="10"/>
    </row>
    <row r="7" spans="1:58" ht="13.5" customHeight="1" thickBot="1" x14ac:dyDescent="0.3">
      <c r="A7" s="5"/>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4"/>
      <c r="AI7" s="221" t="s">
        <v>56</v>
      </c>
      <c r="AJ7" s="221"/>
      <c r="AK7" s="221"/>
      <c r="AL7" s="14"/>
      <c r="AM7" s="228">
        <f>'№1-5'!$AN$6</f>
        <v>0</v>
      </c>
      <c r="AN7" s="228"/>
      <c r="AO7" s="228"/>
      <c r="AP7" s="228"/>
      <c r="AQ7" s="228"/>
      <c r="AR7" s="228"/>
      <c r="AS7" s="228"/>
      <c r="AT7" s="228"/>
      <c r="AU7" s="228"/>
      <c r="AV7" s="228"/>
      <c r="AW7" s="228"/>
      <c r="AX7" s="228"/>
      <c r="AY7" s="228"/>
      <c r="AZ7" s="228"/>
      <c r="BA7" s="14"/>
      <c r="BB7" s="10"/>
    </row>
    <row r="8" spans="1:58" ht="13.5" customHeight="1" thickTop="1" x14ac:dyDescent="0.25">
      <c r="A8" s="5"/>
      <c r="B8" s="214" t="s">
        <v>32</v>
      </c>
      <c r="C8" s="215"/>
      <c r="D8" s="215"/>
      <c r="E8" s="215"/>
      <c r="F8" s="215"/>
      <c r="G8" s="215"/>
      <c r="H8" s="215"/>
      <c r="I8" s="215"/>
      <c r="J8" s="215"/>
      <c r="K8" s="215"/>
      <c r="L8" s="215"/>
      <c r="M8" s="215"/>
      <c r="N8" s="215"/>
      <c r="O8" s="216"/>
      <c r="P8" s="13"/>
      <c r="Q8" s="13"/>
      <c r="R8" s="13"/>
      <c r="S8" s="13"/>
      <c r="T8" s="13"/>
      <c r="U8" s="13"/>
      <c r="V8" s="15"/>
      <c r="W8" s="13"/>
      <c r="X8" s="13"/>
      <c r="Y8" s="13"/>
      <c r="Z8" s="13"/>
      <c r="AA8" s="13"/>
      <c r="AB8" s="13"/>
      <c r="AC8" s="13"/>
      <c r="AD8" s="13"/>
      <c r="AE8" s="13"/>
      <c r="AF8" s="13"/>
      <c r="AG8" s="13"/>
      <c r="AH8" s="14"/>
      <c r="AI8" s="14"/>
      <c r="AJ8" s="14"/>
      <c r="AK8" s="14"/>
      <c r="AL8" s="14"/>
      <c r="AM8" s="14"/>
      <c r="AN8" s="14"/>
      <c r="AO8" s="14"/>
      <c r="AP8" s="14"/>
      <c r="AQ8" s="14"/>
      <c r="AR8" s="14"/>
      <c r="AS8" s="14"/>
      <c r="AT8" s="14"/>
      <c r="AU8" s="14"/>
      <c r="AV8" s="14"/>
      <c r="AW8" s="14"/>
      <c r="AX8" s="14"/>
      <c r="AY8" s="14"/>
      <c r="AZ8" s="14"/>
      <c r="BA8" s="14"/>
      <c r="BB8" s="10"/>
    </row>
    <row r="9" spans="1:58" ht="13.5" customHeight="1" x14ac:dyDescent="0.25">
      <c r="A9" s="5"/>
      <c r="B9" s="217">
        <f>SUM(総合請求書№1:総合請求書№5!BF1)</f>
        <v>0</v>
      </c>
      <c r="C9" s="218"/>
      <c r="D9" s="218"/>
      <c r="E9" s="218"/>
      <c r="F9" s="218"/>
      <c r="G9" s="218"/>
      <c r="H9" s="218"/>
      <c r="I9" s="218"/>
      <c r="J9" s="218"/>
      <c r="K9" s="218"/>
      <c r="L9" s="219" t="s">
        <v>31</v>
      </c>
      <c r="M9" s="219"/>
      <c r="N9" s="219"/>
      <c r="O9" s="220"/>
      <c r="P9" s="13"/>
      <c r="Q9" s="13"/>
      <c r="R9" s="13"/>
      <c r="S9" s="13"/>
      <c r="T9" s="13"/>
      <c r="U9" s="13"/>
      <c r="V9" s="13"/>
      <c r="W9" s="13"/>
      <c r="X9" s="13"/>
      <c r="Y9" s="13"/>
      <c r="Z9" s="13"/>
      <c r="AA9" s="13"/>
      <c r="AB9" s="13"/>
      <c r="AC9" s="13"/>
      <c r="AD9" s="13"/>
      <c r="AE9" s="13"/>
      <c r="AF9" s="13"/>
      <c r="AG9" s="13"/>
      <c r="AH9" s="14"/>
      <c r="AI9" s="221" t="s">
        <v>57</v>
      </c>
      <c r="AJ9" s="221"/>
      <c r="AK9" s="221"/>
      <c r="AL9" s="14"/>
      <c r="AM9" s="228">
        <f>'№1-5'!$AN$8</f>
        <v>0</v>
      </c>
      <c r="AN9" s="228"/>
      <c r="AO9" s="228"/>
      <c r="AP9" s="228"/>
      <c r="AQ9" s="228"/>
      <c r="AR9" s="228"/>
      <c r="AS9" s="228"/>
      <c r="AT9" s="228"/>
      <c r="AU9" s="228"/>
      <c r="AV9" s="228"/>
      <c r="AW9" s="228"/>
      <c r="AX9" s="228"/>
      <c r="AY9" s="228"/>
      <c r="AZ9" s="14" t="s">
        <v>60</v>
      </c>
      <c r="BA9" s="14"/>
      <c r="BB9" s="10"/>
    </row>
    <row r="10" spans="1:58" ht="13.5" customHeight="1" x14ac:dyDescent="0.25">
      <c r="A10" s="5"/>
      <c r="B10" s="217"/>
      <c r="C10" s="218"/>
      <c r="D10" s="218"/>
      <c r="E10" s="218"/>
      <c r="F10" s="218"/>
      <c r="G10" s="218"/>
      <c r="H10" s="218"/>
      <c r="I10" s="218"/>
      <c r="J10" s="218"/>
      <c r="K10" s="218"/>
      <c r="L10" s="219"/>
      <c r="M10" s="219"/>
      <c r="N10" s="219"/>
      <c r="O10" s="220"/>
      <c r="P10" s="13"/>
      <c r="Q10" s="13"/>
      <c r="R10" s="13"/>
      <c r="S10" s="13"/>
      <c r="T10" s="13"/>
      <c r="U10" s="13"/>
      <c r="V10" s="13"/>
      <c r="W10" s="13"/>
      <c r="X10" s="13"/>
      <c r="Y10" s="13"/>
      <c r="Z10" s="13"/>
      <c r="AA10" s="13"/>
      <c r="AB10" s="13"/>
      <c r="AC10" s="13"/>
      <c r="AD10" s="13"/>
      <c r="AE10" s="13"/>
      <c r="AF10" s="13"/>
      <c r="AG10" s="13"/>
      <c r="AH10" s="14"/>
      <c r="AI10" s="14"/>
      <c r="AJ10" s="14"/>
      <c r="AK10" s="14"/>
      <c r="AL10" s="222"/>
      <c r="AM10" s="222"/>
      <c r="AN10" s="222"/>
      <c r="AO10" s="222"/>
      <c r="AP10" s="222"/>
      <c r="AQ10" s="222"/>
      <c r="AR10" s="222"/>
      <c r="AS10" s="222"/>
      <c r="AT10" s="222"/>
      <c r="AU10" s="222"/>
      <c r="AV10" s="222"/>
      <c r="AW10" s="222"/>
      <c r="AX10" s="222"/>
      <c r="AY10" s="14"/>
      <c r="AZ10" s="14"/>
      <c r="BA10" s="14"/>
      <c r="BB10" s="10"/>
    </row>
    <row r="11" spans="1:58" ht="13.5" customHeight="1" thickBot="1" x14ac:dyDescent="0.3">
      <c r="A11" s="5"/>
      <c r="B11" s="16"/>
      <c r="C11" s="17"/>
      <c r="D11" s="18" t="s">
        <v>28</v>
      </c>
      <c r="E11" s="19"/>
      <c r="F11" s="18"/>
      <c r="G11" s="223">
        <f>SUM('№1-5:№96-100'!BT3)</f>
        <v>0</v>
      </c>
      <c r="H11" s="223"/>
      <c r="I11" s="223"/>
      <c r="J11" s="223"/>
      <c r="K11" s="18" t="s">
        <v>29</v>
      </c>
      <c r="L11" s="20"/>
      <c r="M11" s="21"/>
      <c r="N11" s="20"/>
      <c r="O11" s="22"/>
      <c r="P11" s="13"/>
      <c r="Q11" s="13"/>
      <c r="R11" s="23"/>
      <c r="S11" s="23"/>
      <c r="T11" s="23"/>
      <c r="U11" s="23"/>
      <c r="V11" s="23"/>
      <c r="W11" s="23"/>
      <c r="X11" s="23"/>
      <c r="Y11" s="23"/>
      <c r="Z11" s="23"/>
      <c r="AA11" s="23"/>
      <c r="AB11" s="23"/>
      <c r="AC11" s="23"/>
      <c r="AD11" s="23"/>
      <c r="AE11" s="23"/>
      <c r="AF11" s="23"/>
      <c r="AG11" s="23"/>
      <c r="AH11" s="14"/>
      <c r="AI11" s="224" t="s">
        <v>58</v>
      </c>
      <c r="AJ11" s="224"/>
      <c r="AK11" s="224"/>
      <c r="AL11" s="24"/>
      <c r="AM11" s="225">
        <f>'№1-5'!$AN$10</f>
        <v>0</v>
      </c>
      <c r="AN11" s="225"/>
      <c r="AO11" s="225"/>
      <c r="AP11" s="225"/>
      <c r="AQ11" s="225"/>
      <c r="AR11" s="226" t="s">
        <v>59</v>
      </c>
      <c r="AS11" s="226"/>
      <c r="AT11" s="226"/>
      <c r="AU11" s="226"/>
      <c r="AV11" s="227">
        <f>'№1-5'!$AW$10</f>
        <v>0</v>
      </c>
      <c r="AW11" s="227"/>
      <c r="AX11" s="227"/>
      <c r="AY11" s="227"/>
      <c r="AZ11" s="227"/>
      <c r="BA11" s="14"/>
      <c r="BB11" s="10"/>
    </row>
    <row r="12" spans="1:58" ht="13.5" customHeight="1" thickTop="1" thickBot="1" x14ac:dyDescent="0.3">
      <c r="A12" s="5"/>
      <c r="B12" s="25" t="s">
        <v>33</v>
      </c>
      <c r="C12" s="13"/>
      <c r="D12" s="13"/>
      <c r="E12" s="13"/>
      <c r="F12" s="13"/>
      <c r="G12" s="13"/>
      <c r="H12" s="13"/>
      <c r="I12" s="13"/>
      <c r="J12" s="13"/>
      <c r="K12" s="13"/>
      <c r="L12" s="13"/>
      <c r="M12" s="13"/>
      <c r="N12" s="13"/>
      <c r="O12" s="13"/>
      <c r="P12" s="13"/>
      <c r="Q12" s="13"/>
      <c r="R12" s="23"/>
      <c r="S12" s="23"/>
      <c r="T12" s="23"/>
      <c r="U12" s="23"/>
      <c r="V12" s="23"/>
      <c r="W12" s="23"/>
      <c r="X12" s="23"/>
      <c r="Y12" s="23"/>
      <c r="Z12" s="23"/>
      <c r="AA12" s="23"/>
      <c r="AB12" s="23"/>
      <c r="AC12" s="23"/>
      <c r="AD12" s="23"/>
      <c r="AE12" s="23"/>
      <c r="AF12" s="23"/>
      <c r="AG12" s="23"/>
      <c r="AH12" s="23"/>
      <c r="AI12" s="26"/>
      <c r="AJ12" s="26"/>
      <c r="AK12" s="26"/>
      <c r="AL12" s="26"/>
      <c r="AM12" s="26"/>
      <c r="AN12" s="26"/>
      <c r="AO12" s="26"/>
      <c r="AP12" s="26"/>
      <c r="AQ12" s="26"/>
      <c r="AR12" s="26"/>
      <c r="AS12" s="26"/>
      <c r="AT12" s="26"/>
      <c r="AU12" s="26"/>
      <c r="AV12" s="26"/>
      <c r="AW12" s="26"/>
      <c r="AX12" s="26"/>
      <c r="AY12" s="26"/>
      <c r="AZ12" s="26"/>
      <c r="BA12" s="26"/>
      <c r="BB12" s="10"/>
    </row>
    <row r="13" spans="1:58" ht="13.5" customHeight="1" thickTop="1" x14ac:dyDescent="0.25">
      <c r="A13" s="5"/>
      <c r="B13" s="207" t="s">
        <v>23</v>
      </c>
      <c r="C13" s="208"/>
      <c r="D13" s="208"/>
      <c r="E13" s="208"/>
      <c r="F13" s="208"/>
      <c r="G13" s="208"/>
      <c r="H13" s="208"/>
      <c r="I13" s="208"/>
      <c r="J13" s="208"/>
      <c r="K13" s="208"/>
      <c r="L13" s="208"/>
      <c r="M13" s="208"/>
      <c r="N13" s="209" t="s">
        <v>178</v>
      </c>
      <c r="O13" s="208"/>
      <c r="P13" s="208"/>
      <c r="Q13" s="208"/>
      <c r="R13" s="208"/>
      <c r="S13" s="208"/>
      <c r="T13" s="210"/>
      <c r="U13" s="208" t="s">
        <v>19</v>
      </c>
      <c r="V13" s="208"/>
      <c r="W13" s="208"/>
      <c r="X13" s="208"/>
      <c r="Y13" s="208"/>
      <c r="Z13" s="208"/>
      <c r="AA13" s="211"/>
      <c r="AB13" s="212" t="s">
        <v>23</v>
      </c>
      <c r="AC13" s="208"/>
      <c r="AD13" s="208"/>
      <c r="AE13" s="208"/>
      <c r="AF13" s="208"/>
      <c r="AG13" s="208"/>
      <c r="AH13" s="208"/>
      <c r="AI13" s="208"/>
      <c r="AJ13" s="208"/>
      <c r="AK13" s="208"/>
      <c r="AL13" s="208"/>
      <c r="AM13" s="208"/>
      <c r="AN13" s="209" t="s">
        <v>178</v>
      </c>
      <c r="AO13" s="208"/>
      <c r="AP13" s="208"/>
      <c r="AQ13" s="208"/>
      <c r="AR13" s="208"/>
      <c r="AS13" s="208"/>
      <c r="AT13" s="210"/>
      <c r="AU13" s="208" t="s">
        <v>19</v>
      </c>
      <c r="AV13" s="208"/>
      <c r="AW13" s="208"/>
      <c r="AX13" s="208"/>
      <c r="AY13" s="208"/>
      <c r="AZ13" s="208"/>
      <c r="BA13" s="213"/>
      <c r="BB13" s="10"/>
    </row>
    <row r="14" spans="1:58" ht="13.5" customHeight="1" thickBot="1" x14ac:dyDescent="0.3">
      <c r="A14" s="5"/>
      <c r="B14" s="199">
        <v>1</v>
      </c>
      <c r="C14" s="201" t="str">
        <f>'№1-5'!B13&amp;" "&amp;'№1-5'!S13&amp;" "&amp;'№1-5'!Y13</f>
        <v xml:space="preserve">  </v>
      </c>
      <c r="D14" s="201"/>
      <c r="E14" s="201"/>
      <c r="F14" s="201"/>
      <c r="G14" s="201"/>
      <c r="H14" s="201"/>
      <c r="I14" s="201"/>
      <c r="J14" s="201"/>
      <c r="K14" s="201"/>
      <c r="L14" s="201"/>
      <c r="M14" s="201"/>
      <c r="N14" s="178">
        <f>'№1-5'!AL13</f>
        <v>0</v>
      </c>
      <c r="O14" s="179"/>
      <c r="P14" s="179"/>
      <c r="Q14" s="179"/>
      <c r="R14" s="179"/>
      <c r="S14" s="179"/>
      <c r="T14" s="180"/>
      <c r="U14" s="203" t="s">
        <v>61</v>
      </c>
      <c r="V14" s="203"/>
      <c r="W14" s="203"/>
      <c r="X14" s="203"/>
      <c r="Y14" s="203"/>
      <c r="Z14" s="203"/>
      <c r="AA14" s="204"/>
      <c r="AB14" s="199">
        <v>11</v>
      </c>
      <c r="AC14" s="205" t="str">
        <f>'№11-15'!B13&amp;" "&amp;'№11-15'!S13&amp;" "&amp;'№11-15'!Y13</f>
        <v xml:space="preserve">  </v>
      </c>
      <c r="AD14" s="205"/>
      <c r="AE14" s="205"/>
      <c r="AF14" s="205"/>
      <c r="AG14" s="205"/>
      <c r="AH14" s="205"/>
      <c r="AI14" s="205"/>
      <c r="AJ14" s="205"/>
      <c r="AK14" s="205"/>
      <c r="AL14" s="205"/>
      <c r="AM14" s="205"/>
      <c r="AN14" s="178">
        <f>'№11-15'!AL13</f>
        <v>0</v>
      </c>
      <c r="AO14" s="179"/>
      <c r="AP14" s="179"/>
      <c r="AQ14" s="179"/>
      <c r="AR14" s="179"/>
      <c r="AS14" s="179"/>
      <c r="AT14" s="180"/>
      <c r="AU14" s="203"/>
      <c r="AV14" s="203"/>
      <c r="AW14" s="203"/>
      <c r="AX14" s="203"/>
      <c r="AY14" s="203"/>
      <c r="AZ14" s="203"/>
      <c r="BA14" s="203"/>
      <c r="BB14" s="10"/>
    </row>
    <row r="15" spans="1:58" ht="13.5" customHeight="1" thickTop="1" thickBot="1" x14ac:dyDescent="0.3">
      <c r="A15" s="5"/>
      <c r="B15" s="200"/>
      <c r="C15" s="202"/>
      <c r="D15" s="202"/>
      <c r="E15" s="202"/>
      <c r="F15" s="202"/>
      <c r="G15" s="202"/>
      <c r="H15" s="202"/>
      <c r="I15" s="202"/>
      <c r="J15" s="202"/>
      <c r="K15" s="202"/>
      <c r="L15" s="202"/>
      <c r="M15" s="202"/>
      <c r="N15" s="178"/>
      <c r="O15" s="179"/>
      <c r="P15" s="179"/>
      <c r="Q15" s="179"/>
      <c r="R15" s="179"/>
      <c r="S15" s="179"/>
      <c r="T15" s="180"/>
      <c r="U15" s="203"/>
      <c r="V15" s="203"/>
      <c r="W15" s="203"/>
      <c r="X15" s="203"/>
      <c r="Y15" s="203"/>
      <c r="Z15" s="203"/>
      <c r="AA15" s="204"/>
      <c r="AB15" s="200"/>
      <c r="AC15" s="206"/>
      <c r="AD15" s="206"/>
      <c r="AE15" s="206"/>
      <c r="AF15" s="206"/>
      <c r="AG15" s="206"/>
      <c r="AH15" s="206"/>
      <c r="AI15" s="206"/>
      <c r="AJ15" s="206"/>
      <c r="AK15" s="206"/>
      <c r="AL15" s="206"/>
      <c r="AM15" s="206"/>
      <c r="AN15" s="178"/>
      <c r="AO15" s="179"/>
      <c r="AP15" s="179"/>
      <c r="AQ15" s="179"/>
      <c r="AR15" s="179"/>
      <c r="AS15" s="179"/>
      <c r="AT15" s="180"/>
      <c r="AU15" s="203"/>
      <c r="AV15" s="203"/>
      <c r="AW15" s="203"/>
      <c r="AX15" s="203"/>
      <c r="AY15" s="203"/>
      <c r="AZ15" s="203"/>
      <c r="BA15" s="203"/>
      <c r="BB15" s="10"/>
    </row>
    <row r="16" spans="1:58" ht="13.5" customHeight="1" thickTop="1" thickBot="1" x14ac:dyDescent="0.3">
      <c r="A16" s="5"/>
      <c r="B16" s="182">
        <v>2</v>
      </c>
      <c r="C16" s="184" t="str">
        <f>'№1-5'!B57&amp;" "&amp;'№1-5'!S57&amp;" "&amp;'№1-5'!Y57</f>
        <v xml:space="preserve">  </v>
      </c>
      <c r="D16" s="184"/>
      <c r="E16" s="184"/>
      <c r="F16" s="184"/>
      <c r="G16" s="184"/>
      <c r="H16" s="184"/>
      <c r="I16" s="184"/>
      <c r="J16" s="184"/>
      <c r="K16" s="184"/>
      <c r="L16" s="184"/>
      <c r="M16" s="184"/>
      <c r="N16" s="186">
        <f>'№1-5'!AL57</f>
        <v>0</v>
      </c>
      <c r="O16" s="187"/>
      <c r="P16" s="187"/>
      <c r="Q16" s="187"/>
      <c r="R16" s="187"/>
      <c r="S16" s="187"/>
      <c r="T16" s="188"/>
      <c r="U16" s="192"/>
      <c r="V16" s="192"/>
      <c r="W16" s="192"/>
      <c r="X16" s="192"/>
      <c r="Y16" s="192"/>
      <c r="Z16" s="192"/>
      <c r="AA16" s="193"/>
      <c r="AB16" s="182">
        <v>12</v>
      </c>
      <c r="AC16" s="196" t="str">
        <f>'№11-15'!B57&amp;" "&amp;'№11-15'!S57&amp;" "&amp;'№11-15'!Y57</f>
        <v xml:space="preserve">  </v>
      </c>
      <c r="AD16" s="196"/>
      <c r="AE16" s="196"/>
      <c r="AF16" s="196"/>
      <c r="AG16" s="196"/>
      <c r="AH16" s="196"/>
      <c r="AI16" s="196"/>
      <c r="AJ16" s="196"/>
      <c r="AK16" s="196"/>
      <c r="AL16" s="196"/>
      <c r="AM16" s="196"/>
      <c r="AN16" s="186">
        <f>'№11-15'!AL57</f>
        <v>0</v>
      </c>
      <c r="AO16" s="187"/>
      <c r="AP16" s="187"/>
      <c r="AQ16" s="187"/>
      <c r="AR16" s="187"/>
      <c r="AS16" s="187"/>
      <c r="AT16" s="188"/>
      <c r="AU16" s="198"/>
      <c r="AV16" s="198"/>
      <c r="AW16" s="198"/>
      <c r="AX16" s="198"/>
      <c r="AY16" s="198"/>
      <c r="AZ16" s="198"/>
      <c r="BA16" s="198"/>
      <c r="BB16" s="10"/>
    </row>
    <row r="17" spans="1:54" ht="13.5" customHeight="1" thickTop="1" thickBot="1" x14ac:dyDescent="0.3">
      <c r="A17" s="5"/>
      <c r="B17" s="183"/>
      <c r="C17" s="185"/>
      <c r="D17" s="185"/>
      <c r="E17" s="185"/>
      <c r="F17" s="185"/>
      <c r="G17" s="185"/>
      <c r="H17" s="185"/>
      <c r="I17" s="185"/>
      <c r="J17" s="185"/>
      <c r="K17" s="185"/>
      <c r="L17" s="185"/>
      <c r="M17" s="185"/>
      <c r="N17" s="186"/>
      <c r="O17" s="187"/>
      <c r="P17" s="187"/>
      <c r="Q17" s="187"/>
      <c r="R17" s="187"/>
      <c r="S17" s="187"/>
      <c r="T17" s="188"/>
      <c r="U17" s="192"/>
      <c r="V17" s="192"/>
      <c r="W17" s="192"/>
      <c r="X17" s="192"/>
      <c r="Y17" s="192"/>
      <c r="Z17" s="192"/>
      <c r="AA17" s="193"/>
      <c r="AB17" s="183"/>
      <c r="AC17" s="197"/>
      <c r="AD17" s="197"/>
      <c r="AE17" s="197"/>
      <c r="AF17" s="197"/>
      <c r="AG17" s="197"/>
      <c r="AH17" s="197"/>
      <c r="AI17" s="197"/>
      <c r="AJ17" s="197"/>
      <c r="AK17" s="197"/>
      <c r="AL17" s="197"/>
      <c r="AM17" s="197"/>
      <c r="AN17" s="186"/>
      <c r="AO17" s="187"/>
      <c r="AP17" s="187"/>
      <c r="AQ17" s="187"/>
      <c r="AR17" s="187"/>
      <c r="AS17" s="187"/>
      <c r="AT17" s="188"/>
      <c r="AU17" s="198"/>
      <c r="AV17" s="198"/>
      <c r="AW17" s="198"/>
      <c r="AX17" s="198"/>
      <c r="AY17" s="198"/>
      <c r="AZ17" s="198"/>
      <c r="BA17" s="198"/>
      <c r="BB17" s="10"/>
    </row>
    <row r="18" spans="1:54" ht="13.5" customHeight="1" thickTop="1" thickBot="1" x14ac:dyDescent="0.3">
      <c r="A18" s="5"/>
      <c r="B18" s="199">
        <v>3</v>
      </c>
      <c r="C18" s="201" t="str">
        <f>'№1-5'!B101&amp;" "&amp;'№1-5'!S101&amp;" "&amp;'№1-5'!Y101</f>
        <v xml:space="preserve">  </v>
      </c>
      <c r="D18" s="201"/>
      <c r="E18" s="201"/>
      <c r="F18" s="201"/>
      <c r="G18" s="201"/>
      <c r="H18" s="201"/>
      <c r="I18" s="201"/>
      <c r="J18" s="201"/>
      <c r="K18" s="201"/>
      <c r="L18" s="201"/>
      <c r="M18" s="201"/>
      <c r="N18" s="178">
        <f>'№1-5'!AL101</f>
        <v>0</v>
      </c>
      <c r="O18" s="179"/>
      <c r="P18" s="179"/>
      <c r="Q18" s="179"/>
      <c r="R18" s="179"/>
      <c r="S18" s="179"/>
      <c r="T18" s="180"/>
      <c r="U18" s="203"/>
      <c r="V18" s="203"/>
      <c r="W18" s="203"/>
      <c r="X18" s="203"/>
      <c r="Y18" s="203"/>
      <c r="Z18" s="203"/>
      <c r="AA18" s="204"/>
      <c r="AB18" s="199">
        <v>13</v>
      </c>
      <c r="AC18" s="205" t="str">
        <f>'№11-15'!B101&amp;" "&amp;'№11-15'!S101&amp;" "&amp;'№11-15'!Y101</f>
        <v xml:space="preserve">  </v>
      </c>
      <c r="AD18" s="205"/>
      <c r="AE18" s="205"/>
      <c r="AF18" s="205"/>
      <c r="AG18" s="205"/>
      <c r="AH18" s="205"/>
      <c r="AI18" s="205"/>
      <c r="AJ18" s="205"/>
      <c r="AK18" s="205"/>
      <c r="AL18" s="205"/>
      <c r="AM18" s="205"/>
      <c r="AN18" s="178">
        <f>'№11-15'!AL101</f>
        <v>0</v>
      </c>
      <c r="AO18" s="179"/>
      <c r="AP18" s="179"/>
      <c r="AQ18" s="179"/>
      <c r="AR18" s="179"/>
      <c r="AS18" s="179"/>
      <c r="AT18" s="180"/>
      <c r="AU18" s="181"/>
      <c r="AV18" s="181"/>
      <c r="AW18" s="181"/>
      <c r="AX18" s="181"/>
      <c r="AY18" s="181"/>
      <c r="AZ18" s="181"/>
      <c r="BA18" s="181"/>
      <c r="BB18" s="10"/>
    </row>
    <row r="19" spans="1:54" ht="13.5" customHeight="1" thickTop="1" thickBot="1" x14ac:dyDescent="0.3">
      <c r="A19" s="5"/>
      <c r="B19" s="200"/>
      <c r="C19" s="202"/>
      <c r="D19" s="202"/>
      <c r="E19" s="202"/>
      <c r="F19" s="202"/>
      <c r="G19" s="202"/>
      <c r="H19" s="202"/>
      <c r="I19" s="202"/>
      <c r="J19" s="202"/>
      <c r="K19" s="202"/>
      <c r="L19" s="202"/>
      <c r="M19" s="202"/>
      <c r="N19" s="178"/>
      <c r="O19" s="179"/>
      <c r="P19" s="179"/>
      <c r="Q19" s="179"/>
      <c r="R19" s="179"/>
      <c r="S19" s="179"/>
      <c r="T19" s="180"/>
      <c r="U19" s="203"/>
      <c r="V19" s="203"/>
      <c r="W19" s="203"/>
      <c r="X19" s="203"/>
      <c r="Y19" s="203"/>
      <c r="Z19" s="203"/>
      <c r="AA19" s="204"/>
      <c r="AB19" s="200"/>
      <c r="AC19" s="206"/>
      <c r="AD19" s="206"/>
      <c r="AE19" s="206"/>
      <c r="AF19" s="206"/>
      <c r="AG19" s="206"/>
      <c r="AH19" s="206"/>
      <c r="AI19" s="206"/>
      <c r="AJ19" s="206"/>
      <c r="AK19" s="206"/>
      <c r="AL19" s="206"/>
      <c r="AM19" s="206"/>
      <c r="AN19" s="178"/>
      <c r="AO19" s="179"/>
      <c r="AP19" s="179"/>
      <c r="AQ19" s="179"/>
      <c r="AR19" s="179"/>
      <c r="AS19" s="179"/>
      <c r="AT19" s="180"/>
      <c r="AU19" s="181"/>
      <c r="AV19" s="181"/>
      <c r="AW19" s="181"/>
      <c r="AX19" s="181"/>
      <c r="AY19" s="181"/>
      <c r="AZ19" s="181"/>
      <c r="BA19" s="181"/>
      <c r="BB19" s="10"/>
    </row>
    <row r="20" spans="1:54" ht="13.5" customHeight="1" thickTop="1" thickBot="1" x14ac:dyDescent="0.3">
      <c r="A20" s="5"/>
      <c r="B20" s="182">
        <v>4</v>
      </c>
      <c r="C20" s="184" t="str">
        <f>'№1-5'!B145&amp;" "&amp;'№1-5'!S145&amp;" "&amp;'№1-5'!Y145</f>
        <v xml:space="preserve">  </v>
      </c>
      <c r="D20" s="184"/>
      <c r="E20" s="184"/>
      <c r="F20" s="184"/>
      <c r="G20" s="184"/>
      <c r="H20" s="184"/>
      <c r="I20" s="184"/>
      <c r="J20" s="184"/>
      <c r="K20" s="184"/>
      <c r="L20" s="184"/>
      <c r="M20" s="184"/>
      <c r="N20" s="186">
        <f>'№1-5'!AL145</f>
        <v>0</v>
      </c>
      <c r="O20" s="187"/>
      <c r="P20" s="187"/>
      <c r="Q20" s="187"/>
      <c r="R20" s="187"/>
      <c r="S20" s="187"/>
      <c r="T20" s="188"/>
      <c r="U20" s="192"/>
      <c r="V20" s="192"/>
      <c r="W20" s="192"/>
      <c r="X20" s="192"/>
      <c r="Y20" s="192"/>
      <c r="Z20" s="192"/>
      <c r="AA20" s="193"/>
      <c r="AB20" s="182">
        <v>14</v>
      </c>
      <c r="AC20" s="196" t="str">
        <f>'№11-15'!B145&amp;" "&amp;'№11-15'!S145&amp;" "&amp;'№11-15'!Y145</f>
        <v xml:space="preserve">  </v>
      </c>
      <c r="AD20" s="196"/>
      <c r="AE20" s="196"/>
      <c r="AF20" s="196"/>
      <c r="AG20" s="196"/>
      <c r="AH20" s="196"/>
      <c r="AI20" s="196"/>
      <c r="AJ20" s="196"/>
      <c r="AK20" s="196"/>
      <c r="AL20" s="196"/>
      <c r="AM20" s="196"/>
      <c r="AN20" s="186">
        <f>'№11-15'!AL145</f>
        <v>0</v>
      </c>
      <c r="AO20" s="187"/>
      <c r="AP20" s="187"/>
      <c r="AQ20" s="187"/>
      <c r="AR20" s="187"/>
      <c r="AS20" s="187"/>
      <c r="AT20" s="188"/>
      <c r="AU20" s="198"/>
      <c r="AV20" s="198"/>
      <c r="AW20" s="198"/>
      <c r="AX20" s="198"/>
      <c r="AY20" s="198"/>
      <c r="AZ20" s="198"/>
      <c r="BA20" s="198"/>
      <c r="BB20" s="10"/>
    </row>
    <row r="21" spans="1:54" ht="13.5" customHeight="1" thickTop="1" thickBot="1" x14ac:dyDescent="0.3">
      <c r="A21" s="5"/>
      <c r="B21" s="183"/>
      <c r="C21" s="185"/>
      <c r="D21" s="185"/>
      <c r="E21" s="185"/>
      <c r="F21" s="185"/>
      <c r="G21" s="185"/>
      <c r="H21" s="185"/>
      <c r="I21" s="185"/>
      <c r="J21" s="185"/>
      <c r="K21" s="185"/>
      <c r="L21" s="185"/>
      <c r="M21" s="185"/>
      <c r="N21" s="186"/>
      <c r="O21" s="187"/>
      <c r="P21" s="187"/>
      <c r="Q21" s="187"/>
      <c r="R21" s="187"/>
      <c r="S21" s="187"/>
      <c r="T21" s="188"/>
      <c r="U21" s="192"/>
      <c r="V21" s="192"/>
      <c r="W21" s="192"/>
      <c r="X21" s="192"/>
      <c r="Y21" s="192"/>
      <c r="Z21" s="192"/>
      <c r="AA21" s="193"/>
      <c r="AB21" s="183"/>
      <c r="AC21" s="197"/>
      <c r="AD21" s="197"/>
      <c r="AE21" s="197"/>
      <c r="AF21" s="197"/>
      <c r="AG21" s="197"/>
      <c r="AH21" s="197"/>
      <c r="AI21" s="197"/>
      <c r="AJ21" s="197"/>
      <c r="AK21" s="197"/>
      <c r="AL21" s="197"/>
      <c r="AM21" s="197"/>
      <c r="AN21" s="186"/>
      <c r="AO21" s="187"/>
      <c r="AP21" s="187"/>
      <c r="AQ21" s="187"/>
      <c r="AR21" s="187"/>
      <c r="AS21" s="187"/>
      <c r="AT21" s="188"/>
      <c r="AU21" s="198"/>
      <c r="AV21" s="198"/>
      <c r="AW21" s="198"/>
      <c r="AX21" s="198"/>
      <c r="AY21" s="198"/>
      <c r="AZ21" s="198"/>
      <c r="BA21" s="198"/>
      <c r="BB21" s="10"/>
    </row>
    <row r="22" spans="1:54" ht="13.5" customHeight="1" thickTop="1" thickBot="1" x14ac:dyDescent="0.3">
      <c r="A22" s="5"/>
      <c r="B22" s="199">
        <v>5</v>
      </c>
      <c r="C22" s="201" t="str">
        <f>'№1-5'!B189&amp;" "&amp;'№1-5'!S189&amp;" "&amp;'№1-5'!Y189</f>
        <v xml:space="preserve">  </v>
      </c>
      <c r="D22" s="201"/>
      <c r="E22" s="201"/>
      <c r="F22" s="201"/>
      <c r="G22" s="201"/>
      <c r="H22" s="201"/>
      <c r="I22" s="201"/>
      <c r="J22" s="201"/>
      <c r="K22" s="201"/>
      <c r="L22" s="201"/>
      <c r="M22" s="201"/>
      <c r="N22" s="178">
        <f>'№1-5'!AL189</f>
        <v>0</v>
      </c>
      <c r="O22" s="179"/>
      <c r="P22" s="179"/>
      <c r="Q22" s="179"/>
      <c r="R22" s="179"/>
      <c r="S22" s="179"/>
      <c r="T22" s="180"/>
      <c r="U22" s="203"/>
      <c r="V22" s="203"/>
      <c r="W22" s="203"/>
      <c r="X22" s="203"/>
      <c r="Y22" s="203"/>
      <c r="Z22" s="203"/>
      <c r="AA22" s="204"/>
      <c r="AB22" s="199">
        <v>15</v>
      </c>
      <c r="AC22" s="205" t="str">
        <f>'№11-15'!B189&amp;" "&amp;'№11-15'!S189&amp;" "&amp;'№11-15'!Y189</f>
        <v xml:space="preserve">  </v>
      </c>
      <c r="AD22" s="205"/>
      <c r="AE22" s="205"/>
      <c r="AF22" s="205"/>
      <c r="AG22" s="205"/>
      <c r="AH22" s="205"/>
      <c r="AI22" s="205"/>
      <c r="AJ22" s="205"/>
      <c r="AK22" s="205"/>
      <c r="AL22" s="205"/>
      <c r="AM22" s="205"/>
      <c r="AN22" s="178">
        <f>'№11-15'!AL189</f>
        <v>0</v>
      </c>
      <c r="AO22" s="179"/>
      <c r="AP22" s="179"/>
      <c r="AQ22" s="179"/>
      <c r="AR22" s="179"/>
      <c r="AS22" s="179"/>
      <c r="AT22" s="180"/>
      <c r="AU22" s="181"/>
      <c r="AV22" s="181"/>
      <c r="AW22" s="181"/>
      <c r="AX22" s="181"/>
      <c r="AY22" s="181"/>
      <c r="AZ22" s="181"/>
      <c r="BA22" s="181"/>
      <c r="BB22" s="10"/>
    </row>
    <row r="23" spans="1:54" ht="13.5" customHeight="1" thickTop="1" thickBot="1" x14ac:dyDescent="0.3">
      <c r="A23" s="5"/>
      <c r="B23" s="200"/>
      <c r="C23" s="202"/>
      <c r="D23" s="202"/>
      <c r="E23" s="202"/>
      <c r="F23" s="202"/>
      <c r="G23" s="202"/>
      <c r="H23" s="202"/>
      <c r="I23" s="202"/>
      <c r="J23" s="202"/>
      <c r="K23" s="202"/>
      <c r="L23" s="202"/>
      <c r="M23" s="202"/>
      <c r="N23" s="178"/>
      <c r="O23" s="179"/>
      <c r="P23" s="179"/>
      <c r="Q23" s="179"/>
      <c r="R23" s="179"/>
      <c r="S23" s="179"/>
      <c r="T23" s="180"/>
      <c r="U23" s="203"/>
      <c r="V23" s="203"/>
      <c r="W23" s="203"/>
      <c r="X23" s="203"/>
      <c r="Y23" s="203"/>
      <c r="Z23" s="203"/>
      <c r="AA23" s="204"/>
      <c r="AB23" s="200"/>
      <c r="AC23" s="206"/>
      <c r="AD23" s="206"/>
      <c r="AE23" s="206"/>
      <c r="AF23" s="206"/>
      <c r="AG23" s="206"/>
      <c r="AH23" s="206"/>
      <c r="AI23" s="206"/>
      <c r="AJ23" s="206"/>
      <c r="AK23" s="206"/>
      <c r="AL23" s="206"/>
      <c r="AM23" s="206"/>
      <c r="AN23" s="178"/>
      <c r="AO23" s="179"/>
      <c r="AP23" s="179"/>
      <c r="AQ23" s="179"/>
      <c r="AR23" s="179"/>
      <c r="AS23" s="179"/>
      <c r="AT23" s="180"/>
      <c r="AU23" s="181"/>
      <c r="AV23" s="181"/>
      <c r="AW23" s="181"/>
      <c r="AX23" s="181"/>
      <c r="AY23" s="181"/>
      <c r="AZ23" s="181"/>
      <c r="BA23" s="181"/>
      <c r="BB23" s="10"/>
    </row>
    <row r="24" spans="1:54" ht="13.5" customHeight="1" thickTop="1" thickBot="1" x14ac:dyDescent="0.3">
      <c r="A24" s="27"/>
      <c r="B24" s="182">
        <v>6</v>
      </c>
      <c r="C24" s="184" t="str">
        <f>'№6-10'!B13&amp;" "&amp;'№6-10'!S13&amp;" "&amp;'№6-10'!Y13</f>
        <v xml:space="preserve">  </v>
      </c>
      <c r="D24" s="184"/>
      <c r="E24" s="184"/>
      <c r="F24" s="184"/>
      <c r="G24" s="184"/>
      <c r="H24" s="184"/>
      <c r="I24" s="184"/>
      <c r="J24" s="184"/>
      <c r="K24" s="184"/>
      <c r="L24" s="184"/>
      <c r="M24" s="184"/>
      <c r="N24" s="186">
        <f>'№6-10'!AL13</f>
        <v>0</v>
      </c>
      <c r="O24" s="187"/>
      <c r="P24" s="187"/>
      <c r="Q24" s="187"/>
      <c r="R24" s="187"/>
      <c r="S24" s="187"/>
      <c r="T24" s="188"/>
      <c r="U24" s="192"/>
      <c r="V24" s="192"/>
      <c r="W24" s="192"/>
      <c r="X24" s="192"/>
      <c r="Y24" s="192"/>
      <c r="Z24" s="192"/>
      <c r="AA24" s="193"/>
      <c r="AB24" s="182">
        <v>16</v>
      </c>
      <c r="AC24" s="196" t="str">
        <f>'№16-20'!B13&amp;" "&amp;'№16-20'!S13&amp;" "&amp;'№16-20'!Y13</f>
        <v xml:space="preserve">  </v>
      </c>
      <c r="AD24" s="196"/>
      <c r="AE24" s="196"/>
      <c r="AF24" s="196"/>
      <c r="AG24" s="196"/>
      <c r="AH24" s="196"/>
      <c r="AI24" s="196"/>
      <c r="AJ24" s="196"/>
      <c r="AK24" s="196"/>
      <c r="AL24" s="196"/>
      <c r="AM24" s="196"/>
      <c r="AN24" s="186">
        <f>'№16-20'!AL13</f>
        <v>0</v>
      </c>
      <c r="AO24" s="187"/>
      <c r="AP24" s="187"/>
      <c r="AQ24" s="187"/>
      <c r="AR24" s="187"/>
      <c r="AS24" s="187"/>
      <c r="AT24" s="188"/>
      <c r="AU24" s="198"/>
      <c r="AV24" s="198"/>
      <c r="AW24" s="198"/>
      <c r="AX24" s="198"/>
      <c r="AY24" s="198"/>
      <c r="AZ24" s="198"/>
      <c r="BA24" s="198"/>
      <c r="BB24" s="10"/>
    </row>
    <row r="25" spans="1:54" ht="13.5" customHeight="1" thickTop="1" thickBot="1" x14ac:dyDescent="0.3">
      <c r="A25" s="27"/>
      <c r="B25" s="183"/>
      <c r="C25" s="185"/>
      <c r="D25" s="185"/>
      <c r="E25" s="185"/>
      <c r="F25" s="185"/>
      <c r="G25" s="185"/>
      <c r="H25" s="185"/>
      <c r="I25" s="185"/>
      <c r="J25" s="185"/>
      <c r="K25" s="185"/>
      <c r="L25" s="185"/>
      <c r="M25" s="185"/>
      <c r="N25" s="186"/>
      <c r="O25" s="187"/>
      <c r="P25" s="187"/>
      <c r="Q25" s="187"/>
      <c r="R25" s="187"/>
      <c r="S25" s="187"/>
      <c r="T25" s="188"/>
      <c r="U25" s="192"/>
      <c r="V25" s="192"/>
      <c r="W25" s="192"/>
      <c r="X25" s="192"/>
      <c r="Y25" s="192"/>
      <c r="Z25" s="192"/>
      <c r="AA25" s="193"/>
      <c r="AB25" s="183"/>
      <c r="AC25" s="197"/>
      <c r="AD25" s="197"/>
      <c r="AE25" s="197"/>
      <c r="AF25" s="197"/>
      <c r="AG25" s="197"/>
      <c r="AH25" s="197"/>
      <c r="AI25" s="197"/>
      <c r="AJ25" s="197"/>
      <c r="AK25" s="197"/>
      <c r="AL25" s="197"/>
      <c r="AM25" s="197"/>
      <c r="AN25" s="186"/>
      <c r="AO25" s="187"/>
      <c r="AP25" s="187"/>
      <c r="AQ25" s="187"/>
      <c r="AR25" s="187"/>
      <c r="AS25" s="187"/>
      <c r="AT25" s="188"/>
      <c r="AU25" s="198"/>
      <c r="AV25" s="198"/>
      <c r="AW25" s="198"/>
      <c r="AX25" s="198"/>
      <c r="AY25" s="198"/>
      <c r="AZ25" s="198"/>
      <c r="BA25" s="198"/>
      <c r="BB25" s="10"/>
    </row>
    <row r="26" spans="1:54" ht="13.5" customHeight="1" thickTop="1" thickBot="1" x14ac:dyDescent="0.3">
      <c r="A26" s="5"/>
      <c r="B26" s="199">
        <v>7</v>
      </c>
      <c r="C26" s="201" t="str">
        <f>'№6-10'!B57&amp;" "&amp;'№6-10'!S57&amp;" "&amp;'№6-10'!Y57</f>
        <v xml:space="preserve">  </v>
      </c>
      <c r="D26" s="201"/>
      <c r="E26" s="201"/>
      <c r="F26" s="201"/>
      <c r="G26" s="201"/>
      <c r="H26" s="201"/>
      <c r="I26" s="201"/>
      <c r="J26" s="201"/>
      <c r="K26" s="201"/>
      <c r="L26" s="201"/>
      <c r="M26" s="201"/>
      <c r="N26" s="178">
        <f>'№6-10'!AL57</f>
        <v>0</v>
      </c>
      <c r="O26" s="179"/>
      <c r="P26" s="179"/>
      <c r="Q26" s="179"/>
      <c r="R26" s="179"/>
      <c r="S26" s="179"/>
      <c r="T26" s="180"/>
      <c r="U26" s="203"/>
      <c r="V26" s="203"/>
      <c r="W26" s="203"/>
      <c r="X26" s="203"/>
      <c r="Y26" s="203"/>
      <c r="Z26" s="203"/>
      <c r="AA26" s="204"/>
      <c r="AB26" s="199">
        <v>17</v>
      </c>
      <c r="AC26" s="205" t="str">
        <f>'№16-20'!B57&amp;" "&amp;'№16-20'!S57&amp;" "&amp;'№16-20'!Y57</f>
        <v xml:space="preserve">  </v>
      </c>
      <c r="AD26" s="205"/>
      <c r="AE26" s="205"/>
      <c r="AF26" s="205"/>
      <c r="AG26" s="205"/>
      <c r="AH26" s="205"/>
      <c r="AI26" s="205"/>
      <c r="AJ26" s="205"/>
      <c r="AK26" s="205"/>
      <c r="AL26" s="205"/>
      <c r="AM26" s="205"/>
      <c r="AN26" s="178">
        <f>'№16-20'!AL57</f>
        <v>0</v>
      </c>
      <c r="AO26" s="179"/>
      <c r="AP26" s="179"/>
      <c r="AQ26" s="179"/>
      <c r="AR26" s="179"/>
      <c r="AS26" s="179"/>
      <c r="AT26" s="180"/>
      <c r="AU26" s="181"/>
      <c r="AV26" s="181"/>
      <c r="AW26" s="181"/>
      <c r="AX26" s="181"/>
      <c r="AY26" s="181"/>
      <c r="AZ26" s="181"/>
      <c r="BA26" s="181"/>
      <c r="BB26" s="10"/>
    </row>
    <row r="27" spans="1:54" ht="13.5" customHeight="1" thickTop="1" thickBot="1" x14ac:dyDescent="0.3">
      <c r="A27" s="5"/>
      <c r="B27" s="200"/>
      <c r="C27" s="202"/>
      <c r="D27" s="202"/>
      <c r="E27" s="202"/>
      <c r="F27" s="202"/>
      <c r="G27" s="202"/>
      <c r="H27" s="202"/>
      <c r="I27" s="202"/>
      <c r="J27" s="202"/>
      <c r="K27" s="202"/>
      <c r="L27" s="202"/>
      <c r="M27" s="202"/>
      <c r="N27" s="178"/>
      <c r="O27" s="179"/>
      <c r="P27" s="179"/>
      <c r="Q27" s="179"/>
      <c r="R27" s="179"/>
      <c r="S27" s="179"/>
      <c r="T27" s="180"/>
      <c r="U27" s="203"/>
      <c r="V27" s="203"/>
      <c r="W27" s="203"/>
      <c r="X27" s="203"/>
      <c r="Y27" s="203"/>
      <c r="Z27" s="203"/>
      <c r="AA27" s="204"/>
      <c r="AB27" s="200"/>
      <c r="AC27" s="206"/>
      <c r="AD27" s="206"/>
      <c r="AE27" s="206"/>
      <c r="AF27" s="206"/>
      <c r="AG27" s="206"/>
      <c r="AH27" s="206"/>
      <c r="AI27" s="206"/>
      <c r="AJ27" s="206"/>
      <c r="AK27" s="206"/>
      <c r="AL27" s="206"/>
      <c r="AM27" s="206"/>
      <c r="AN27" s="178"/>
      <c r="AO27" s="179"/>
      <c r="AP27" s="179"/>
      <c r="AQ27" s="179"/>
      <c r="AR27" s="179"/>
      <c r="AS27" s="179"/>
      <c r="AT27" s="180"/>
      <c r="AU27" s="181"/>
      <c r="AV27" s="181"/>
      <c r="AW27" s="181"/>
      <c r="AX27" s="181"/>
      <c r="AY27" s="181"/>
      <c r="AZ27" s="181"/>
      <c r="BA27" s="181"/>
      <c r="BB27" s="10"/>
    </row>
    <row r="28" spans="1:54" ht="13.5" customHeight="1" thickTop="1" thickBot="1" x14ac:dyDescent="0.3">
      <c r="A28" s="5"/>
      <c r="B28" s="182">
        <v>8</v>
      </c>
      <c r="C28" s="184" t="str">
        <f>'№6-10'!B101&amp;" "&amp;'№6-10'!S101&amp;" "&amp;'№6-10'!Y101</f>
        <v xml:space="preserve">  </v>
      </c>
      <c r="D28" s="184"/>
      <c r="E28" s="184"/>
      <c r="F28" s="184"/>
      <c r="G28" s="184"/>
      <c r="H28" s="184"/>
      <c r="I28" s="184"/>
      <c r="J28" s="184"/>
      <c r="K28" s="184"/>
      <c r="L28" s="184"/>
      <c r="M28" s="184"/>
      <c r="N28" s="186">
        <f>'№6-10'!AL101</f>
        <v>0</v>
      </c>
      <c r="O28" s="187"/>
      <c r="P28" s="187"/>
      <c r="Q28" s="187"/>
      <c r="R28" s="187"/>
      <c r="S28" s="187"/>
      <c r="T28" s="188"/>
      <c r="U28" s="192"/>
      <c r="V28" s="192"/>
      <c r="W28" s="192"/>
      <c r="X28" s="192"/>
      <c r="Y28" s="192"/>
      <c r="Z28" s="192"/>
      <c r="AA28" s="193"/>
      <c r="AB28" s="182">
        <v>18</v>
      </c>
      <c r="AC28" s="196" t="str">
        <f>'№16-20'!B101&amp;" "&amp;'№16-20'!S101&amp;" "&amp;'№16-20'!Y101</f>
        <v xml:space="preserve">  </v>
      </c>
      <c r="AD28" s="196"/>
      <c r="AE28" s="196"/>
      <c r="AF28" s="196"/>
      <c r="AG28" s="196"/>
      <c r="AH28" s="196"/>
      <c r="AI28" s="196"/>
      <c r="AJ28" s="196"/>
      <c r="AK28" s="196"/>
      <c r="AL28" s="196"/>
      <c r="AM28" s="196"/>
      <c r="AN28" s="186">
        <f>'№16-20'!AL101</f>
        <v>0</v>
      </c>
      <c r="AO28" s="187"/>
      <c r="AP28" s="187"/>
      <c r="AQ28" s="187"/>
      <c r="AR28" s="187"/>
      <c r="AS28" s="187"/>
      <c r="AT28" s="188"/>
      <c r="AU28" s="198"/>
      <c r="AV28" s="198"/>
      <c r="AW28" s="198"/>
      <c r="AX28" s="198"/>
      <c r="AY28" s="198"/>
      <c r="AZ28" s="198"/>
      <c r="BA28" s="198"/>
      <c r="BB28" s="10"/>
    </row>
    <row r="29" spans="1:54" ht="13.5" customHeight="1" thickTop="1" thickBot="1" x14ac:dyDescent="0.3">
      <c r="A29" s="5"/>
      <c r="B29" s="183"/>
      <c r="C29" s="185"/>
      <c r="D29" s="185"/>
      <c r="E29" s="185"/>
      <c r="F29" s="185"/>
      <c r="G29" s="185"/>
      <c r="H29" s="185"/>
      <c r="I29" s="185"/>
      <c r="J29" s="185"/>
      <c r="K29" s="185"/>
      <c r="L29" s="185"/>
      <c r="M29" s="185"/>
      <c r="N29" s="186"/>
      <c r="O29" s="187"/>
      <c r="P29" s="187"/>
      <c r="Q29" s="187"/>
      <c r="R29" s="187"/>
      <c r="S29" s="187"/>
      <c r="T29" s="188"/>
      <c r="U29" s="192"/>
      <c r="V29" s="192"/>
      <c r="W29" s="192"/>
      <c r="X29" s="192"/>
      <c r="Y29" s="192"/>
      <c r="Z29" s="192"/>
      <c r="AA29" s="193"/>
      <c r="AB29" s="183"/>
      <c r="AC29" s="197"/>
      <c r="AD29" s="197"/>
      <c r="AE29" s="197"/>
      <c r="AF29" s="197"/>
      <c r="AG29" s="197"/>
      <c r="AH29" s="197"/>
      <c r="AI29" s="197"/>
      <c r="AJ29" s="197"/>
      <c r="AK29" s="197"/>
      <c r="AL29" s="197"/>
      <c r="AM29" s="197"/>
      <c r="AN29" s="186"/>
      <c r="AO29" s="187"/>
      <c r="AP29" s="187"/>
      <c r="AQ29" s="187"/>
      <c r="AR29" s="187"/>
      <c r="AS29" s="187"/>
      <c r="AT29" s="188"/>
      <c r="AU29" s="198"/>
      <c r="AV29" s="198"/>
      <c r="AW29" s="198"/>
      <c r="AX29" s="198"/>
      <c r="AY29" s="198"/>
      <c r="AZ29" s="198"/>
      <c r="BA29" s="198"/>
      <c r="BB29" s="10"/>
    </row>
    <row r="30" spans="1:54" ht="13.5" customHeight="1" thickTop="1" thickBot="1" x14ac:dyDescent="0.3">
      <c r="A30" s="5"/>
      <c r="B30" s="199">
        <v>9</v>
      </c>
      <c r="C30" s="201" t="str">
        <f>'№6-10'!B145&amp;" "&amp;'№6-10'!S145&amp;" "&amp;'№6-10'!Y145</f>
        <v xml:space="preserve">  </v>
      </c>
      <c r="D30" s="201"/>
      <c r="E30" s="201"/>
      <c r="F30" s="201"/>
      <c r="G30" s="201"/>
      <c r="H30" s="201"/>
      <c r="I30" s="201"/>
      <c r="J30" s="201"/>
      <c r="K30" s="201"/>
      <c r="L30" s="201"/>
      <c r="M30" s="201"/>
      <c r="N30" s="178">
        <f>'№6-10'!AL145</f>
        <v>0</v>
      </c>
      <c r="O30" s="179"/>
      <c r="P30" s="179"/>
      <c r="Q30" s="179"/>
      <c r="R30" s="179"/>
      <c r="S30" s="179"/>
      <c r="T30" s="180"/>
      <c r="U30" s="203"/>
      <c r="V30" s="203"/>
      <c r="W30" s="203"/>
      <c r="X30" s="203"/>
      <c r="Y30" s="203"/>
      <c r="Z30" s="203"/>
      <c r="AA30" s="204"/>
      <c r="AB30" s="199">
        <v>19</v>
      </c>
      <c r="AC30" s="205" t="str">
        <f>'№16-20'!B145&amp;" "&amp;'№16-20'!S145&amp;" "&amp;'№16-20'!Y145</f>
        <v xml:space="preserve">  </v>
      </c>
      <c r="AD30" s="205"/>
      <c r="AE30" s="205"/>
      <c r="AF30" s="205"/>
      <c r="AG30" s="205"/>
      <c r="AH30" s="205"/>
      <c r="AI30" s="205"/>
      <c r="AJ30" s="205"/>
      <c r="AK30" s="205"/>
      <c r="AL30" s="205"/>
      <c r="AM30" s="205"/>
      <c r="AN30" s="178">
        <f>'№16-20'!AL145</f>
        <v>0</v>
      </c>
      <c r="AO30" s="179"/>
      <c r="AP30" s="179"/>
      <c r="AQ30" s="179"/>
      <c r="AR30" s="179"/>
      <c r="AS30" s="179"/>
      <c r="AT30" s="180"/>
      <c r="AU30" s="181"/>
      <c r="AV30" s="181"/>
      <c r="AW30" s="181"/>
      <c r="AX30" s="181"/>
      <c r="AY30" s="181"/>
      <c r="AZ30" s="181"/>
      <c r="BA30" s="181"/>
      <c r="BB30" s="10"/>
    </row>
    <row r="31" spans="1:54" ht="13.5" customHeight="1" thickTop="1" thickBot="1" x14ac:dyDescent="0.3">
      <c r="A31" s="5"/>
      <c r="B31" s="200"/>
      <c r="C31" s="202"/>
      <c r="D31" s="202"/>
      <c r="E31" s="202"/>
      <c r="F31" s="202"/>
      <c r="G31" s="202"/>
      <c r="H31" s="202"/>
      <c r="I31" s="202"/>
      <c r="J31" s="202"/>
      <c r="K31" s="202"/>
      <c r="L31" s="202"/>
      <c r="M31" s="202"/>
      <c r="N31" s="178"/>
      <c r="O31" s="179"/>
      <c r="P31" s="179"/>
      <c r="Q31" s="179"/>
      <c r="R31" s="179"/>
      <c r="S31" s="179"/>
      <c r="T31" s="180"/>
      <c r="U31" s="203"/>
      <c r="V31" s="203"/>
      <c r="W31" s="203"/>
      <c r="X31" s="203"/>
      <c r="Y31" s="203"/>
      <c r="Z31" s="203"/>
      <c r="AA31" s="204"/>
      <c r="AB31" s="200"/>
      <c r="AC31" s="206"/>
      <c r="AD31" s="206"/>
      <c r="AE31" s="206"/>
      <c r="AF31" s="206"/>
      <c r="AG31" s="206"/>
      <c r="AH31" s="206"/>
      <c r="AI31" s="206"/>
      <c r="AJ31" s="206"/>
      <c r="AK31" s="206"/>
      <c r="AL31" s="206"/>
      <c r="AM31" s="206"/>
      <c r="AN31" s="178"/>
      <c r="AO31" s="179"/>
      <c r="AP31" s="179"/>
      <c r="AQ31" s="179"/>
      <c r="AR31" s="179"/>
      <c r="AS31" s="179"/>
      <c r="AT31" s="180"/>
      <c r="AU31" s="181"/>
      <c r="AV31" s="181"/>
      <c r="AW31" s="181"/>
      <c r="AX31" s="181"/>
      <c r="AY31" s="181"/>
      <c r="AZ31" s="181"/>
      <c r="BA31" s="181"/>
      <c r="BB31" s="10"/>
    </row>
    <row r="32" spans="1:54" ht="13.5" customHeight="1" thickTop="1" thickBot="1" x14ac:dyDescent="0.3">
      <c r="A32" s="5"/>
      <c r="B32" s="182">
        <v>10</v>
      </c>
      <c r="C32" s="184" t="str">
        <f>'№6-10'!B189&amp;" "&amp;'№6-10'!S189&amp;" "&amp;'№6-10'!Y189</f>
        <v xml:space="preserve">  </v>
      </c>
      <c r="D32" s="184"/>
      <c r="E32" s="184"/>
      <c r="F32" s="184"/>
      <c r="G32" s="184"/>
      <c r="H32" s="184"/>
      <c r="I32" s="184"/>
      <c r="J32" s="184"/>
      <c r="K32" s="184"/>
      <c r="L32" s="184"/>
      <c r="M32" s="184"/>
      <c r="N32" s="186">
        <f>'№6-10'!AL189</f>
        <v>0</v>
      </c>
      <c r="O32" s="187"/>
      <c r="P32" s="187"/>
      <c r="Q32" s="187"/>
      <c r="R32" s="187"/>
      <c r="S32" s="187"/>
      <c r="T32" s="188"/>
      <c r="U32" s="192"/>
      <c r="V32" s="192"/>
      <c r="W32" s="192"/>
      <c r="X32" s="192"/>
      <c r="Y32" s="192"/>
      <c r="Z32" s="192"/>
      <c r="AA32" s="193"/>
      <c r="AB32" s="182">
        <v>20</v>
      </c>
      <c r="AC32" s="196" t="str">
        <f>'№16-20'!B189&amp;" "&amp;'№16-20'!S189&amp;" "&amp;'№16-20'!Y189</f>
        <v xml:space="preserve">  </v>
      </c>
      <c r="AD32" s="196"/>
      <c r="AE32" s="196"/>
      <c r="AF32" s="196"/>
      <c r="AG32" s="196"/>
      <c r="AH32" s="196"/>
      <c r="AI32" s="196"/>
      <c r="AJ32" s="196"/>
      <c r="AK32" s="196"/>
      <c r="AL32" s="196"/>
      <c r="AM32" s="196"/>
      <c r="AN32" s="186">
        <f>'№16-20'!AL189</f>
        <v>0</v>
      </c>
      <c r="AO32" s="187"/>
      <c r="AP32" s="187"/>
      <c r="AQ32" s="187"/>
      <c r="AR32" s="187"/>
      <c r="AS32" s="187"/>
      <c r="AT32" s="188"/>
      <c r="AU32" s="198"/>
      <c r="AV32" s="198"/>
      <c r="AW32" s="198"/>
      <c r="AX32" s="198"/>
      <c r="AY32" s="198"/>
      <c r="AZ32" s="198"/>
      <c r="BA32" s="198"/>
      <c r="BB32" s="10"/>
    </row>
    <row r="33" spans="1:54" ht="13.5" customHeight="1" thickTop="1" thickBot="1" x14ac:dyDescent="0.3">
      <c r="A33" s="5"/>
      <c r="B33" s="183"/>
      <c r="C33" s="185"/>
      <c r="D33" s="185"/>
      <c r="E33" s="185"/>
      <c r="F33" s="185"/>
      <c r="G33" s="185"/>
      <c r="H33" s="185"/>
      <c r="I33" s="185"/>
      <c r="J33" s="185"/>
      <c r="K33" s="185"/>
      <c r="L33" s="185"/>
      <c r="M33" s="185"/>
      <c r="N33" s="189"/>
      <c r="O33" s="190"/>
      <c r="P33" s="190"/>
      <c r="Q33" s="190"/>
      <c r="R33" s="190"/>
      <c r="S33" s="190"/>
      <c r="T33" s="191"/>
      <c r="U33" s="194"/>
      <c r="V33" s="194"/>
      <c r="W33" s="194"/>
      <c r="X33" s="194"/>
      <c r="Y33" s="194"/>
      <c r="Z33" s="194"/>
      <c r="AA33" s="195"/>
      <c r="AB33" s="183"/>
      <c r="AC33" s="197"/>
      <c r="AD33" s="197"/>
      <c r="AE33" s="197"/>
      <c r="AF33" s="197"/>
      <c r="AG33" s="197"/>
      <c r="AH33" s="197"/>
      <c r="AI33" s="197"/>
      <c r="AJ33" s="197"/>
      <c r="AK33" s="197"/>
      <c r="AL33" s="197"/>
      <c r="AM33" s="197"/>
      <c r="AN33" s="189"/>
      <c r="AO33" s="190"/>
      <c r="AP33" s="190"/>
      <c r="AQ33" s="190"/>
      <c r="AR33" s="190"/>
      <c r="AS33" s="190"/>
      <c r="AT33" s="191"/>
      <c r="AU33" s="194"/>
      <c r="AV33" s="194"/>
      <c r="AW33" s="194"/>
      <c r="AX33" s="194"/>
      <c r="AY33" s="194"/>
      <c r="AZ33" s="194"/>
      <c r="BA33" s="194"/>
      <c r="BB33" s="10"/>
    </row>
    <row r="34" spans="1:54" ht="13.5" customHeight="1" thickTop="1" x14ac:dyDescent="0.25">
      <c r="A34" s="5"/>
      <c r="B34" s="166" t="s">
        <v>17</v>
      </c>
      <c r="C34" s="166"/>
      <c r="D34" s="166"/>
      <c r="E34" s="166"/>
      <c r="F34" s="166"/>
      <c r="G34" s="166"/>
      <c r="H34" s="166"/>
      <c r="I34" s="166"/>
      <c r="J34" s="166"/>
      <c r="K34" s="166"/>
      <c r="L34" s="166"/>
      <c r="M34" s="166"/>
      <c r="N34" s="168">
        <f>IF(N14="","",SUM(N14:T33))</f>
        <v>0</v>
      </c>
      <c r="O34" s="169"/>
      <c r="P34" s="169"/>
      <c r="Q34" s="169"/>
      <c r="R34" s="169"/>
      <c r="S34" s="169"/>
      <c r="T34" s="170"/>
      <c r="U34" s="166"/>
      <c r="V34" s="166"/>
      <c r="W34" s="166"/>
      <c r="X34" s="166"/>
      <c r="Y34" s="166"/>
      <c r="Z34" s="166"/>
      <c r="AA34" s="174"/>
      <c r="AB34" s="176" t="s">
        <v>17</v>
      </c>
      <c r="AC34" s="166"/>
      <c r="AD34" s="166"/>
      <c r="AE34" s="166"/>
      <c r="AF34" s="166"/>
      <c r="AG34" s="166"/>
      <c r="AH34" s="166"/>
      <c r="AI34" s="166"/>
      <c r="AJ34" s="166"/>
      <c r="AK34" s="166"/>
      <c r="AL34" s="166"/>
      <c r="AM34" s="166"/>
      <c r="AN34" s="168">
        <f>IF(AN14="","",SUM(AN14:AT33))</f>
        <v>0</v>
      </c>
      <c r="AO34" s="169"/>
      <c r="AP34" s="169"/>
      <c r="AQ34" s="169"/>
      <c r="AR34" s="169"/>
      <c r="AS34" s="169"/>
      <c r="AT34" s="170"/>
      <c r="AU34" s="166"/>
      <c r="AV34" s="166"/>
      <c r="AW34" s="166"/>
      <c r="AX34" s="166"/>
      <c r="AY34" s="166"/>
      <c r="AZ34" s="166"/>
      <c r="BA34" s="166"/>
      <c r="BB34" s="10"/>
    </row>
    <row r="35" spans="1:54" ht="13.5" customHeight="1" thickBot="1" x14ac:dyDescent="0.3">
      <c r="A35" s="5"/>
      <c r="B35" s="167"/>
      <c r="C35" s="167"/>
      <c r="D35" s="167"/>
      <c r="E35" s="167"/>
      <c r="F35" s="167"/>
      <c r="G35" s="167"/>
      <c r="H35" s="167"/>
      <c r="I35" s="167"/>
      <c r="J35" s="167"/>
      <c r="K35" s="167"/>
      <c r="L35" s="167"/>
      <c r="M35" s="167"/>
      <c r="N35" s="171"/>
      <c r="O35" s="172"/>
      <c r="P35" s="172"/>
      <c r="Q35" s="172"/>
      <c r="R35" s="172"/>
      <c r="S35" s="172"/>
      <c r="T35" s="173"/>
      <c r="U35" s="167"/>
      <c r="V35" s="167"/>
      <c r="W35" s="167"/>
      <c r="X35" s="167"/>
      <c r="Y35" s="167"/>
      <c r="Z35" s="167"/>
      <c r="AA35" s="175"/>
      <c r="AB35" s="177"/>
      <c r="AC35" s="167"/>
      <c r="AD35" s="167"/>
      <c r="AE35" s="167"/>
      <c r="AF35" s="167"/>
      <c r="AG35" s="167"/>
      <c r="AH35" s="167"/>
      <c r="AI35" s="167"/>
      <c r="AJ35" s="167"/>
      <c r="AK35" s="167"/>
      <c r="AL35" s="167"/>
      <c r="AM35" s="167"/>
      <c r="AN35" s="171"/>
      <c r="AO35" s="172"/>
      <c r="AP35" s="172"/>
      <c r="AQ35" s="172"/>
      <c r="AR35" s="172"/>
      <c r="AS35" s="172"/>
      <c r="AT35" s="173"/>
      <c r="AU35" s="167"/>
      <c r="AV35" s="167"/>
      <c r="AW35" s="167"/>
      <c r="AX35" s="167"/>
      <c r="AY35" s="167"/>
      <c r="AZ35" s="167"/>
      <c r="BA35" s="167"/>
      <c r="BB35" s="10"/>
    </row>
    <row r="36" spans="1:54" ht="13.5" customHeight="1" thickTop="1" x14ac:dyDescent="0.25">
      <c r="A36" s="5"/>
      <c r="B36" s="28"/>
      <c r="C36" s="28"/>
      <c r="D36" s="28"/>
      <c r="E36" s="28"/>
      <c r="F36" s="28"/>
      <c r="G36" s="28"/>
      <c r="H36" s="28"/>
      <c r="I36" s="28"/>
      <c r="J36" s="28"/>
      <c r="K36" s="28"/>
      <c r="L36" s="28"/>
      <c r="M36" s="28"/>
      <c r="N36" s="29"/>
      <c r="O36" s="29"/>
      <c r="P36" s="29"/>
      <c r="Q36" s="29"/>
      <c r="R36" s="29"/>
      <c r="S36" s="29"/>
      <c r="T36" s="29"/>
      <c r="U36" s="28"/>
      <c r="V36" s="28"/>
      <c r="W36" s="28"/>
      <c r="X36" s="28"/>
      <c r="Y36" s="28"/>
      <c r="Z36" s="28"/>
      <c r="AA36" s="28"/>
      <c r="AB36" s="28"/>
      <c r="AC36" s="28"/>
      <c r="AD36" s="28"/>
      <c r="AE36" s="28"/>
      <c r="AF36" s="28"/>
      <c r="AG36" s="28"/>
      <c r="AH36" s="28"/>
      <c r="AI36" s="30"/>
      <c r="AJ36" s="28"/>
      <c r="AK36" s="153" t="s">
        <v>30</v>
      </c>
      <c r="AL36" s="153"/>
      <c r="AM36" s="153"/>
      <c r="AN36" s="153"/>
      <c r="AO36" s="153"/>
      <c r="AP36" s="153"/>
      <c r="AQ36" s="153"/>
      <c r="AR36" s="153"/>
      <c r="AS36" s="153"/>
      <c r="AT36" s="153"/>
      <c r="AU36" s="153"/>
      <c r="AV36" s="153"/>
      <c r="AW36" s="153"/>
      <c r="AX36" s="153"/>
      <c r="AY36" s="153"/>
      <c r="AZ36" s="153"/>
      <c r="BA36" s="153"/>
      <c r="BB36" s="10"/>
    </row>
    <row r="37" spans="1:54" ht="14.1" customHeight="1" x14ac:dyDescent="0.25">
      <c r="A37" s="5"/>
      <c r="B37" s="31"/>
      <c r="C37" s="32"/>
      <c r="D37" s="32"/>
      <c r="E37" s="32"/>
      <c r="F37" s="32"/>
      <c r="G37" s="32"/>
      <c r="H37" s="32"/>
      <c r="I37" s="32"/>
      <c r="J37" s="32"/>
      <c r="K37" s="32"/>
      <c r="L37" s="32"/>
      <c r="M37" s="32"/>
      <c r="N37" s="33"/>
      <c r="O37" s="33"/>
      <c r="P37" s="33"/>
      <c r="Q37" s="33"/>
      <c r="R37" s="33"/>
      <c r="S37" s="33"/>
      <c r="T37" s="33"/>
      <c r="U37" s="32"/>
      <c r="V37" s="32"/>
      <c r="W37" s="32"/>
      <c r="X37" s="32"/>
      <c r="Y37" s="32"/>
      <c r="Z37" s="32"/>
      <c r="AA37" s="32"/>
      <c r="AB37" s="32"/>
      <c r="AC37" s="32"/>
      <c r="AD37" s="32"/>
      <c r="AE37" s="32"/>
      <c r="AF37" s="32"/>
      <c r="AG37" s="32"/>
      <c r="AH37" s="32"/>
      <c r="AI37" s="32"/>
      <c r="AJ37" s="154" t="s">
        <v>27</v>
      </c>
      <c r="AK37" s="155"/>
      <c r="AL37" s="160" t="s">
        <v>24</v>
      </c>
      <c r="AM37" s="160"/>
      <c r="AN37" s="160"/>
      <c r="AO37" s="161"/>
      <c r="AP37" s="162" t="s">
        <v>41</v>
      </c>
      <c r="AQ37" s="163"/>
      <c r="AR37" s="163"/>
      <c r="AS37" s="164"/>
      <c r="AT37" s="162" t="s">
        <v>41</v>
      </c>
      <c r="AU37" s="163"/>
      <c r="AV37" s="163"/>
      <c r="AW37" s="164"/>
      <c r="AX37" s="162" t="s">
        <v>41</v>
      </c>
      <c r="AY37" s="163"/>
      <c r="AZ37" s="163"/>
      <c r="BA37" s="165"/>
      <c r="BB37" s="10"/>
    </row>
    <row r="38" spans="1:54" ht="16.5" customHeight="1" x14ac:dyDescent="0.25">
      <c r="A38" s="5"/>
      <c r="B38" s="34"/>
      <c r="C38" s="28"/>
      <c r="D38" s="28"/>
      <c r="E38" s="28"/>
      <c r="F38" s="28"/>
      <c r="G38" s="28"/>
      <c r="H38" s="28"/>
      <c r="I38" s="28"/>
      <c r="J38" s="28"/>
      <c r="K38" s="28"/>
      <c r="L38" s="28"/>
      <c r="M38" s="28"/>
      <c r="N38" s="29"/>
      <c r="O38" s="29"/>
      <c r="P38" s="29"/>
      <c r="Q38" s="29"/>
      <c r="R38" s="29"/>
      <c r="S38" s="29"/>
      <c r="T38" s="29"/>
      <c r="U38" s="28"/>
      <c r="V38" s="28"/>
      <c r="W38" s="28"/>
      <c r="X38" s="28"/>
      <c r="Y38" s="28"/>
      <c r="Z38" s="28"/>
      <c r="AA38" s="28"/>
      <c r="AB38" s="28"/>
      <c r="AC38" s="28"/>
      <c r="AD38" s="28"/>
      <c r="AE38" s="28"/>
      <c r="AF38" s="28"/>
      <c r="AG38" s="28"/>
      <c r="AH38" s="28"/>
      <c r="AI38" s="28"/>
      <c r="AJ38" s="156"/>
      <c r="AK38" s="157"/>
      <c r="AL38" s="28"/>
      <c r="AM38" s="28"/>
      <c r="AN38" s="28"/>
      <c r="AO38" s="35"/>
      <c r="AP38" s="36"/>
      <c r="AQ38" s="36"/>
      <c r="AR38" s="36"/>
      <c r="AS38" s="36"/>
      <c r="AT38" s="37"/>
      <c r="AU38" s="36"/>
      <c r="AV38" s="36"/>
      <c r="AW38" s="38"/>
      <c r="AX38" s="36"/>
      <c r="AY38" s="36"/>
      <c r="AZ38" s="36"/>
      <c r="BA38" s="39"/>
      <c r="BB38" s="10"/>
    </row>
    <row r="39" spans="1:54" ht="15.95" customHeight="1" x14ac:dyDescent="0.25">
      <c r="A39" s="5"/>
      <c r="B39" s="34"/>
      <c r="C39" s="28"/>
      <c r="D39" s="28"/>
      <c r="E39" s="28"/>
      <c r="F39" s="28"/>
      <c r="G39" s="28"/>
      <c r="H39" s="28"/>
      <c r="I39" s="28"/>
      <c r="J39" s="28"/>
      <c r="K39" s="28"/>
      <c r="L39" s="28"/>
      <c r="M39" s="28"/>
      <c r="N39" s="29"/>
      <c r="O39" s="29"/>
      <c r="P39" s="29"/>
      <c r="Q39" s="29"/>
      <c r="R39" s="29"/>
      <c r="S39" s="29"/>
      <c r="T39" s="29"/>
      <c r="U39" s="28"/>
      <c r="V39" s="28"/>
      <c r="W39" s="28"/>
      <c r="X39" s="28"/>
      <c r="Y39" s="28"/>
      <c r="Z39" s="28"/>
      <c r="AA39" s="28"/>
      <c r="AB39" s="28"/>
      <c r="AC39" s="28"/>
      <c r="AD39" s="28"/>
      <c r="AE39" s="28"/>
      <c r="AF39" s="28"/>
      <c r="AG39" s="28"/>
      <c r="AH39" s="28"/>
      <c r="AI39" s="28"/>
      <c r="AJ39" s="156"/>
      <c r="AK39" s="157"/>
      <c r="AL39" s="28"/>
      <c r="AM39" s="28"/>
      <c r="AN39" s="36"/>
      <c r="AO39" s="38"/>
      <c r="AP39" s="36"/>
      <c r="AQ39" s="36"/>
      <c r="AR39" s="36"/>
      <c r="AS39" s="36"/>
      <c r="AT39" s="37"/>
      <c r="AU39" s="28"/>
      <c r="AV39" s="28"/>
      <c r="AW39" s="35"/>
      <c r="AX39" s="28"/>
      <c r="AY39" s="28"/>
      <c r="AZ39" s="28"/>
      <c r="BA39" s="40"/>
      <c r="BB39" s="10"/>
    </row>
    <row r="40" spans="1:54" ht="15.95" customHeight="1" x14ac:dyDescent="0.25">
      <c r="A40" s="5"/>
      <c r="B40" s="41"/>
      <c r="C40" s="42"/>
      <c r="D40" s="42"/>
      <c r="E40" s="42"/>
      <c r="F40" s="42"/>
      <c r="G40" s="42"/>
      <c r="H40" s="42"/>
      <c r="I40" s="42"/>
      <c r="J40" s="42"/>
      <c r="K40" s="42"/>
      <c r="L40" s="42"/>
      <c r="M40" s="42"/>
      <c r="N40" s="43"/>
      <c r="O40" s="43"/>
      <c r="P40" s="43"/>
      <c r="Q40" s="43"/>
      <c r="R40" s="43"/>
      <c r="S40" s="43"/>
      <c r="T40" s="43"/>
      <c r="U40" s="42"/>
      <c r="V40" s="42"/>
      <c r="W40" s="42"/>
      <c r="X40" s="42"/>
      <c r="Y40" s="42"/>
      <c r="Z40" s="42"/>
      <c r="AA40" s="42"/>
      <c r="AB40" s="42"/>
      <c r="AC40" s="42"/>
      <c r="AD40" s="42"/>
      <c r="AE40" s="42"/>
      <c r="AF40" s="42"/>
      <c r="AG40" s="42"/>
      <c r="AH40" s="42"/>
      <c r="AI40" s="42"/>
      <c r="AJ40" s="158"/>
      <c r="AK40" s="159"/>
      <c r="AL40" s="42"/>
      <c r="AM40" s="42"/>
      <c r="AN40" s="44"/>
      <c r="AO40" s="45"/>
      <c r="AP40" s="44"/>
      <c r="AQ40" s="44"/>
      <c r="AR40" s="44"/>
      <c r="AS40" s="44"/>
      <c r="AT40" s="46"/>
      <c r="AU40" s="42"/>
      <c r="AV40" s="42"/>
      <c r="AW40" s="47"/>
      <c r="AX40" s="42"/>
      <c r="AY40" s="42"/>
      <c r="AZ40" s="42"/>
      <c r="BA40" s="48"/>
      <c r="BB40" s="10"/>
    </row>
    <row r="41" spans="1:54" ht="13.5" customHeight="1" x14ac:dyDescent="0.25">
      <c r="A41" s="49"/>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1"/>
    </row>
  </sheetData>
  <sheetProtection sheet="1" objects="1" scenarios="1"/>
  <mergeCells count="118">
    <mergeCell ref="AZ1:BA1"/>
    <mergeCell ref="T2:AH3"/>
    <mergeCell ref="AP3:AR3"/>
    <mergeCell ref="AP4:AR4"/>
    <mergeCell ref="AT4:AU4"/>
    <mergeCell ref="AW4:AX4"/>
    <mergeCell ref="B5:O6"/>
    <mergeCell ref="AI7:AK7"/>
    <mergeCell ref="AM7:AZ7"/>
    <mergeCell ref="B8:O8"/>
    <mergeCell ref="B9:K10"/>
    <mergeCell ref="L9:O10"/>
    <mergeCell ref="AI9:AK9"/>
    <mergeCell ref="AL10:AX10"/>
    <mergeCell ref="G11:J11"/>
    <mergeCell ref="AI11:AK11"/>
    <mergeCell ref="AM11:AQ11"/>
    <mergeCell ref="AR11:AU11"/>
    <mergeCell ref="AV11:AZ11"/>
    <mergeCell ref="AM9:AY9"/>
    <mergeCell ref="B13:M13"/>
    <mergeCell ref="N13:T13"/>
    <mergeCell ref="U13:AA13"/>
    <mergeCell ref="AB13:AM13"/>
    <mergeCell ref="AN13:AT13"/>
    <mergeCell ref="AU13:BA13"/>
    <mergeCell ref="AN14:AT15"/>
    <mergeCell ref="AU14:BA15"/>
    <mergeCell ref="B16:B17"/>
    <mergeCell ref="C16:M17"/>
    <mergeCell ref="N16:T17"/>
    <mergeCell ref="U16:AA17"/>
    <mergeCell ref="AB16:AB17"/>
    <mergeCell ref="AC16:AM17"/>
    <mergeCell ref="AN16:AT17"/>
    <mergeCell ref="AU16:BA17"/>
    <mergeCell ref="B14:B15"/>
    <mergeCell ref="C14:M15"/>
    <mergeCell ref="N14:T15"/>
    <mergeCell ref="U14:AA15"/>
    <mergeCell ref="AB14:AB15"/>
    <mergeCell ref="AC14:AM15"/>
    <mergeCell ref="AN18:AT19"/>
    <mergeCell ref="AU18:BA19"/>
    <mergeCell ref="B20:B21"/>
    <mergeCell ref="C20:M21"/>
    <mergeCell ref="N20:T21"/>
    <mergeCell ref="U20:AA21"/>
    <mergeCell ref="AB20:AB21"/>
    <mergeCell ref="AC20:AM21"/>
    <mergeCell ref="AN20:AT21"/>
    <mergeCell ref="AU20:BA21"/>
    <mergeCell ref="B18:B19"/>
    <mergeCell ref="C18:M19"/>
    <mergeCell ref="N18:T19"/>
    <mergeCell ref="U18:AA19"/>
    <mergeCell ref="AB18:AB19"/>
    <mergeCell ref="AC18:AM19"/>
    <mergeCell ref="AN22:AT23"/>
    <mergeCell ref="AU22:BA23"/>
    <mergeCell ref="B24:B25"/>
    <mergeCell ref="C24:M25"/>
    <mergeCell ref="N24:T25"/>
    <mergeCell ref="U24:AA25"/>
    <mergeCell ref="AB24:AB25"/>
    <mergeCell ref="AC24:AM25"/>
    <mergeCell ref="AN24:AT25"/>
    <mergeCell ref="AU24:BA25"/>
    <mergeCell ref="B22:B23"/>
    <mergeCell ref="C22:M23"/>
    <mergeCell ref="N22:T23"/>
    <mergeCell ref="U22:AA23"/>
    <mergeCell ref="AB22:AB23"/>
    <mergeCell ref="AC22:AM23"/>
    <mergeCell ref="AN26:AT27"/>
    <mergeCell ref="AU26:BA27"/>
    <mergeCell ref="B28:B29"/>
    <mergeCell ref="C28:M29"/>
    <mergeCell ref="N28:T29"/>
    <mergeCell ref="U28:AA29"/>
    <mergeCell ref="AB28:AB29"/>
    <mergeCell ref="AC28:AM29"/>
    <mergeCell ref="AN28:AT29"/>
    <mergeCell ref="AU28:BA29"/>
    <mergeCell ref="B26:B27"/>
    <mergeCell ref="C26:M27"/>
    <mergeCell ref="N26:T27"/>
    <mergeCell ref="U26:AA27"/>
    <mergeCell ref="AB26:AB27"/>
    <mergeCell ref="AC26:AM27"/>
    <mergeCell ref="AN30:AT31"/>
    <mergeCell ref="AU30:BA31"/>
    <mergeCell ref="B32:B33"/>
    <mergeCell ref="C32:M33"/>
    <mergeCell ref="N32:T33"/>
    <mergeCell ref="U32:AA33"/>
    <mergeCell ref="AB32:AB33"/>
    <mergeCell ref="AC32:AM33"/>
    <mergeCell ref="AN32:AT33"/>
    <mergeCell ref="AU32:BA33"/>
    <mergeCell ref="B30:B31"/>
    <mergeCell ref="C30:M31"/>
    <mergeCell ref="N30:T31"/>
    <mergeCell ref="U30:AA31"/>
    <mergeCell ref="AB30:AB31"/>
    <mergeCell ref="AC30:AM31"/>
    <mergeCell ref="AK36:BA36"/>
    <mergeCell ref="AJ37:AK40"/>
    <mergeCell ref="AL37:AO37"/>
    <mergeCell ref="AP37:AS37"/>
    <mergeCell ref="AT37:AW37"/>
    <mergeCell ref="AX37:BA37"/>
    <mergeCell ref="B34:M35"/>
    <mergeCell ref="N34:T35"/>
    <mergeCell ref="U34:AA35"/>
    <mergeCell ref="AB34:AM35"/>
    <mergeCell ref="AN34:AT35"/>
    <mergeCell ref="AU34:BA35"/>
  </mergeCells>
  <phoneticPr fontId="2"/>
  <printOptions horizontalCentered="1" verticalCentered="1"/>
  <pageMargins left="0.23622047244094491" right="0.23622047244094491" top="0.35433070866141736" bottom="0.35433070866141736" header="0.11811023622047245" footer="0.11811023622047245"/>
  <pageSetup paperSize="9" scale="97" orientation="landscape" r:id="rId1"/>
  <ignoredErrors>
    <ignoredError sqref="AV11"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0" customWidth="1"/>
    <col min="70" max="70" width="18.59765625" style="100" hidden="1" customWidth="1"/>
    <col min="71" max="72" width="8.73046875" style="100" hidden="1" customWidth="1"/>
    <col min="73" max="73" width="8.73046875" style="100" customWidth="1"/>
    <col min="74" max="16384" width="8.73046875" style="100"/>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99</v>
      </c>
      <c r="BB2" s="240"/>
      <c r="BC2" s="59"/>
      <c r="BE2" s="111"/>
      <c r="BF2" s="111"/>
      <c r="BG2" s="111"/>
      <c r="BH2" s="111"/>
      <c r="BI2" s="111"/>
      <c r="BJ2" s="111"/>
      <c r="BK2" s="111"/>
      <c r="BL2" s="111"/>
      <c r="BM2" s="111"/>
      <c r="BN2" s="111"/>
      <c r="BO2" s="111"/>
      <c r="BR2" s="100"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0" t="s">
        <v>37</v>
      </c>
      <c r="BS3" s="108" t="s">
        <v>165</v>
      </c>
      <c r="BT3" s="100">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97"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97"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99"/>
      <c r="AN9" s="99"/>
      <c r="AO9" s="99"/>
      <c r="AP9" s="99"/>
      <c r="AQ9" s="99"/>
      <c r="AR9" s="99"/>
      <c r="AS9" s="99"/>
      <c r="AT9" s="99"/>
      <c r="AU9" s="99"/>
      <c r="AV9" s="99"/>
      <c r="AW9" s="99"/>
      <c r="AX9" s="99"/>
      <c r="AY9" s="99"/>
      <c r="AZ9" s="99"/>
      <c r="BA9" s="97"/>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98"/>
      <c r="AQ11" s="98"/>
      <c r="AR11" s="97"/>
      <c r="AS11" s="97"/>
      <c r="AT11" s="97"/>
      <c r="AU11" s="97"/>
      <c r="AV11" s="98"/>
      <c r="AW11" s="98"/>
      <c r="AX11" s="98"/>
      <c r="AY11" s="98"/>
      <c r="AZ11" s="98"/>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64"/>
      <c r="E22" s="365"/>
      <c r="F22" s="365"/>
      <c r="G22" s="365"/>
      <c r="H22" s="365"/>
      <c r="I22" s="365"/>
      <c r="J22" s="365"/>
      <c r="K22" s="365"/>
      <c r="L22" s="365"/>
      <c r="M22" s="365"/>
      <c r="N22" s="365"/>
      <c r="O22" s="365"/>
      <c r="P22" s="365"/>
      <c r="Q22" s="365"/>
      <c r="R22" s="366"/>
      <c r="S22" s="367"/>
      <c r="T22" s="367"/>
      <c r="U22" s="368"/>
      <c r="V22" s="368"/>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64"/>
      <c r="E26" s="365"/>
      <c r="F26" s="365"/>
      <c r="G26" s="365"/>
      <c r="H26" s="365"/>
      <c r="I26" s="365"/>
      <c r="J26" s="365"/>
      <c r="K26" s="365"/>
      <c r="L26" s="365"/>
      <c r="M26" s="365"/>
      <c r="N26" s="365"/>
      <c r="O26" s="365"/>
      <c r="P26" s="365"/>
      <c r="Q26" s="365"/>
      <c r="R26" s="366"/>
      <c r="S26" s="367"/>
      <c r="T26" s="367"/>
      <c r="U26" s="368"/>
      <c r="V26" s="368"/>
      <c r="W26" s="358"/>
      <c r="X26" s="359"/>
      <c r="Y26" s="359"/>
      <c r="Z26" s="359"/>
      <c r="AA26" s="35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51"/>
      <c r="E27" s="352"/>
      <c r="F27" s="352"/>
      <c r="G27" s="352"/>
      <c r="H27" s="352"/>
      <c r="I27" s="352"/>
      <c r="J27" s="352"/>
      <c r="K27" s="352"/>
      <c r="L27" s="352"/>
      <c r="M27" s="352"/>
      <c r="N27" s="352"/>
      <c r="O27" s="352"/>
      <c r="P27" s="352"/>
      <c r="Q27" s="352"/>
      <c r="R27" s="353"/>
      <c r="S27" s="367"/>
      <c r="T27" s="367"/>
      <c r="U27" s="367"/>
      <c r="V27" s="367"/>
      <c r="W27" s="361"/>
      <c r="X27" s="362"/>
      <c r="Y27" s="362"/>
      <c r="Z27" s="362"/>
      <c r="AA27" s="362"/>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64"/>
      <c r="E30" s="365"/>
      <c r="F30" s="365"/>
      <c r="G30" s="365"/>
      <c r="H30" s="365"/>
      <c r="I30" s="365"/>
      <c r="J30" s="365"/>
      <c r="K30" s="365"/>
      <c r="L30" s="365"/>
      <c r="M30" s="365"/>
      <c r="N30" s="365"/>
      <c r="O30" s="365"/>
      <c r="P30" s="365"/>
      <c r="Q30" s="365"/>
      <c r="R30" s="366"/>
      <c r="S30" s="367"/>
      <c r="T30" s="367"/>
      <c r="U30" s="368"/>
      <c r="V30" s="368"/>
      <c r="W30" s="358"/>
      <c r="X30" s="359"/>
      <c r="Y30" s="359"/>
      <c r="Z30" s="359"/>
      <c r="AA30" s="35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51"/>
      <c r="E31" s="352"/>
      <c r="F31" s="352"/>
      <c r="G31" s="352"/>
      <c r="H31" s="352"/>
      <c r="I31" s="352"/>
      <c r="J31" s="352"/>
      <c r="K31" s="352"/>
      <c r="L31" s="352"/>
      <c r="M31" s="352"/>
      <c r="N31" s="352"/>
      <c r="O31" s="352"/>
      <c r="P31" s="352"/>
      <c r="Q31" s="352"/>
      <c r="R31" s="353"/>
      <c r="S31" s="367"/>
      <c r="T31" s="367"/>
      <c r="U31" s="367"/>
      <c r="V31" s="367"/>
      <c r="W31" s="361"/>
      <c r="X31" s="362"/>
      <c r="Y31" s="362"/>
      <c r="Z31" s="362"/>
      <c r="AA31" s="362"/>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100</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97"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97"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99"/>
      <c r="AN53" s="99"/>
      <c r="AO53" s="99"/>
      <c r="AP53" s="99"/>
      <c r="AQ53" s="99"/>
      <c r="AR53" s="99"/>
      <c r="AS53" s="99"/>
      <c r="AT53" s="99"/>
      <c r="AU53" s="99"/>
      <c r="AV53" s="99"/>
      <c r="AW53" s="99"/>
      <c r="AX53" s="99"/>
      <c r="AY53" s="99"/>
      <c r="AZ53" s="99"/>
      <c r="BA53" s="97"/>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98"/>
      <c r="AQ55" s="98"/>
      <c r="AR55" s="97"/>
      <c r="AS55" s="97"/>
      <c r="AT55" s="97"/>
      <c r="AU55" s="97"/>
      <c r="AV55" s="98"/>
      <c r="AW55" s="98"/>
      <c r="AX55" s="98"/>
      <c r="AY55" s="98"/>
      <c r="AZ55" s="98"/>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23"/>
      <c r="E70" s="324"/>
      <c r="F70" s="324"/>
      <c r="G70" s="324"/>
      <c r="H70" s="324"/>
      <c r="I70" s="324"/>
      <c r="J70" s="324"/>
      <c r="K70" s="324"/>
      <c r="L70" s="324"/>
      <c r="M70" s="324"/>
      <c r="N70" s="324"/>
      <c r="O70" s="324"/>
      <c r="P70" s="324"/>
      <c r="Q70" s="324"/>
      <c r="R70" s="325"/>
      <c r="S70" s="426"/>
      <c r="T70" s="426"/>
      <c r="U70" s="426"/>
      <c r="V70" s="426"/>
      <c r="W70" s="288"/>
      <c r="X70" s="289"/>
      <c r="Y70" s="289"/>
      <c r="Z70" s="289"/>
      <c r="AA70" s="28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23"/>
      <c r="E71" s="324"/>
      <c r="F71" s="324"/>
      <c r="G71" s="324"/>
      <c r="H71" s="324"/>
      <c r="I71" s="324"/>
      <c r="J71" s="324"/>
      <c r="K71" s="324"/>
      <c r="L71" s="324"/>
      <c r="M71" s="324"/>
      <c r="N71" s="324"/>
      <c r="O71" s="324"/>
      <c r="P71" s="324"/>
      <c r="Q71" s="324"/>
      <c r="R71" s="325"/>
      <c r="S71" s="426"/>
      <c r="T71" s="426"/>
      <c r="U71" s="426"/>
      <c r="V71" s="426"/>
      <c r="W71" s="328"/>
      <c r="X71" s="329"/>
      <c r="Y71" s="329"/>
      <c r="Z71" s="329"/>
      <c r="AA71" s="329"/>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101</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97"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97"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99"/>
      <c r="AN97" s="99"/>
      <c r="AO97" s="99"/>
      <c r="AP97" s="99"/>
      <c r="AQ97" s="99"/>
      <c r="AR97" s="99"/>
      <c r="AS97" s="99"/>
      <c r="AT97" s="99"/>
      <c r="AU97" s="99"/>
      <c r="AV97" s="99"/>
      <c r="AW97" s="99"/>
      <c r="AX97" s="99"/>
      <c r="AY97" s="99"/>
      <c r="AZ97" s="99"/>
      <c r="BA97" s="97"/>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98"/>
      <c r="AQ99" s="98"/>
      <c r="AR99" s="97"/>
      <c r="AS99" s="97"/>
      <c r="AT99" s="97"/>
      <c r="AU99" s="97"/>
      <c r="AV99" s="98"/>
      <c r="AW99" s="98"/>
      <c r="AX99" s="98"/>
      <c r="AY99" s="98"/>
      <c r="AZ99" s="98"/>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51"/>
      <c r="E110" s="352"/>
      <c r="F110" s="352"/>
      <c r="G110" s="352"/>
      <c r="H110" s="352"/>
      <c r="I110" s="352"/>
      <c r="J110" s="352"/>
      <c r="K110" s="352"/>
      <c r="L110" s="352"/>
      <c r="M110" s="352"/>
      <c r="N110" s="352"/>
      <c r="O110" s="352"/>
      <c r="P110" s="352"/>
      <c r="Q110" s="352"/>
      <c r="R110" s="353"/>
      <c r="S110" s="367"/>
      <c r="T110" s="367"/>
      <c r="U110" s="367"/>
      <c r="V110" s="367"/>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23"/>
      <c r="E114" s="324"/>
      <c r="F114" s="324"/>
      <c r="G114" s="324"/>
      <c r="H114" s="324"/>
      <c r="I114" s="324"/>
      <c r="J114" s="324"/>
      <c r="K114" s="324"/>
      <c r="L114" s="324"/>
      <c r="M114" s="324"/>
      <c r="N114" s="324"/>
      <c r="O114" s="324"/>
      <c r="P114" s="324"/>
      <c r="Q114" s="324"/>
      <c r="R114" s="325"/>
      <c r="S114" s="426"/>
      <c r="T114" s="426"/>
      <c r="U114" s="426"/>
      <c r="V114" s="426"/>
      <c r="W114" s="288"/>
      <c r="X114" s="289"/>
      <c r="Y114" s="289"/>
      <c r="Z114" s="289"/>
      <c r="AA114" s="28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23"/>
      <c r="E115" s="324"/>
      <c r="F115" s="324"/>
      <c r="G115" s="324"/>
      <c r="H115" s="324"/>
      <c r="I115" s="324"/>
      <c r="J115" s="324"/>
      <c r="K115" s="324"/>
      <c r="L115" s="324"/>
      <c r="M115" s="324"/>
      <c r="N115" s="324"/>
      <c r="O115" s="324"/>
      <c r="P115" s="324"/>
      <c r="Q115" s="324"/>
      <c r="R115" s="325"/>
      <c r="S115" s="426"/>
      <c r="T115" s="426"/>
      <c r="U115" s="426"/>
      <c r="V115" s="426"/>
      <c r="W115" s="328"/>
      <c r="X115" s="329"/>
      <c r="Y115" s="329"/>
      <c r="Z115" s="329"/>
      <c r="AA115" s="329"/>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426"/>
      <c r="T118" s="426"/>
      <c r="U118" s="426"/>
      <c r="V118" s="426"/>
      <c r="W118" s="288"/>
      <c r="X118" s="289"/>
      <c r="Y118" s="289"/>
      <c r="Z118" s="289"/>
      <c r="AA118" s="28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426"/>
      <c r="T119" s="426"/>
      <c r="U119" s="426"/>
      <c r="V119" s="426"/>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102</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97"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97"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99"/>
      <c r="AN141" s="99"/>
      <c r="AO141" s="99"/>
      <c r="AP141" s="99"/>
      <c r="AQ141" s="99"/>
      <c r="AR141" s="99"/>
      <c r="AS141" s="99"/>
      <c r="AT141" s="99"/>
      <c r="AU141" s="99"/>
      <c r="AV141" s="99"/>
      <c r="AW141" s="99"/>
      <c r="AX141" s="99"/>
      <c r="AY141" s="99"/>
      <c r="AZ141" s="99"/>
      <c r="BA141" s="97"/>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98"/>
      <c r="AQ143" s="98"/>
      <c r="AR143" s="97"/>
      <c r="AS143" s="97"/>
      <c r="AT143" s="97"/>
      <c r="AU143" s="97"/>
      <c r="AV143" s="98"/>
      <c r="AW143" s="98"/>
      <c r="AX143" s="98"/>
      <c r="AY143" s="98"/>
      <c r="AZ143" s="98"/>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64"/>
      <c r="E158" s="365"/>
      <c r="F158" s="365"/>
      <c r="G158" s="365"/>
      <c r="H158" s="365"/>
      <c r="I158" s="365"/>
      <c r="J158" s="365"/>
      <c r="K158" s="365"/>
      <c r="L158" s="365"/>
      <c r="M158" s="365"/>
      <c r="N158" s="365"/>
      <c r="O158" s="365"/>
      <c r="P158" s="365"/>
      <c r="Q158" s="365"/>
      <c r="R158" s="366"/>
      <c r="S158" s="367"/>
      <c r="T158" s="367"/>
      <c r="U158" s="368"/>
      <c r="V158" s="368"/>
      <c r="W158" s="358"/>
      <c r="X158" s="359"/>
      <c r="Y158" s="359"/>
      <c r="Z158" s="359"/>
      <c r="AA158" s="35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51"/>
      <c r="E159" s="352"/>
      <c r="F159" s="352"/>
      <c r="G159" s="352"/>
      <c r="H159" s="352"/>
      <c r="I159" s="352"/>
      <c r="J159" s="352"/>
      <c r="K159" s="352"/>
      <c r="L159" s="352"/>
      <c r="M159" s="352"/>
      <c r="N159" s="352"/>
      <c r="O159" s="352"/>
      <c r="P159" s="352"/>
      <c r="Q159" s="352"/>
      <c r="R159" s="353"/>
      <c r="S159" s="367"/>
      <c r="T159" s="367"/>
      <c r="U159" s="367"/>
      <c r="V159" s="367"/>
      <c r="W159" s="361"/>
      <c r="X159" s="362"/>
      <c r="Y159" s="362"/>
      <c r="Z159" s="362"/>
      <c r="AA159" s="362"/>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64"/>
      <c r="E162" s="365"/>
      <c r="F162" s="365"/>
      <c r="G162" s="365"/>
      <c r="H162" s="365"/>
      <c r="I162" s="365"/>
      <c r="J162" s="365"/>
      <c r="K162" s="365"/>
      <c r="L162" s="365"/>
      <c r="M162" s="365"/>
      <c r="N162" s="365"/>
      <c r="O162" s="365"/>
      <c r="P162" s="365"/>
      <c r="Q162" s="365"/>
      <c r="R162" s="366"/>
      <c r="S162" s="367"/>
      <c r="T162" s="367"/>
      <c r="U162" s="368"/>
      <c r="V162" s="368"/>
      <c r="W162" s="358"/>
      <c r="X162" s="359"/>
      <c r="Y162" s="359"/>
      <c r="Z162" s="359"/>
      <c r="AA162" s="35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51"/>
      <c r="E163" s="352"/>
      <c r="F163" s="352"/>
      <c r="G163" s="352"/>
      <c r="H163" s="352"/>
      <c r="I163" s="352"/>
      <c r="J163" s="352"/>
      <c r="K163" s="352"/>
      <c r="L163" s="352"/>
      <c r="M163" s="352"/>
      <c r="N163" s="352"/>
      <c r="O163" s="352"/>
      <c r="P163" s="352"/>
      <c r="Q163" s="352"/>
      <c r="R163" s="353"/>
      <c r="S163" s="367"/>
      <c r="T163" s="367"/>
      <c r="U163" s="367"/>
      <c r="V163" s="367"/>
      <c r="W163" s="361"/>
      <c r="X163" s="362"/>
      <c r="Y163" s="362"/>
      <c r="Z163" s="362"/>
      <c r="AA163" s="362"/>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103</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97"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97"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99"/>
      <c r="AN185" s="99"/>
      <c r="AO185" s="99"/>
      <c r="AP185" s="99"/>
      <c r="AQ185" s="99"/>
      <c r="AR185" s="99"/>
      <c r="AS185" s="99"/>
      <c r="AT185" s="99"/>
      <c r="AU185" s="99"/>
      <c r="AV185" s="99"/>
      <c r="AW185" s="99"/>
      <c r="AX185" s="99"/>
      <c r="AY185" s="99"/>
      <c r="AZ185" s="99"/>
      <c r="BA185" s="97"/>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98"/>
      <c r="AQ187" s="98"/>
      <c r="AR187" s="97"/>
      <c r="AS187" s="97"/>
      <c r="AT187" s="97"/>
      <c r="AU187" s="97"/>
      <c r="AV187" s="98"/>
      <c r="AW187" s="98"/>
      <c r="AX187" s="98"/>
      <c r="AY187" s="98"/>
      <c r="AZ187" s="98"/>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307"/>
      <c r="T196" s="308"/>
      <c r="U196" s="307"/>
      <c r="V196" s="308"/>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309"/>
      <c r="T197" s="310"/>
      <c r="U197" s="309"/>
      <c r="V197" s="310"/>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307"/>
      <c r="T200" s="308"/>
      <c r="U200" s="307"/>
      <c r="V200" s="308"/>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309"/>
      <c r="T201" s="310"/>
      <c r="U201" s="309"/>
      <c r="V201" s="310"/>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284"/>
      <c r="T202" s="285"/>
      <c r="U202" s="284"/>
      <c r="V202" s="285"/>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326"/>
      <c r="T203" s="327"/>
      <c r="U203" s="326"/>
      <c r="V203" s="327"/>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307"/>
      <c r="T204" s="308"/>
      <c r="U204" s="307"/>
      <c r="V204" s="308"/>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309"/>
      <c r="T205" s="310"/>
      <c r="U205" s="309"/>
      <c r="V205" s="310"/>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284"/>
      <c r="T206" s="285"/>
      <c r="U206" s="284"/>
      <c r="V206" s="285"/>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326"/>
      <c r="T207" s="327"/>
      <c r="U207" s="326"/>
      <c r="V207" s="327"/>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307"/>
      <c r="T208" s="308"/>
      <c r="U208" s="307"/>
      <c r="V208" s="308"/>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309"/>
      <c r="T209" s="310"/>
      <c r="U209" s="309"/>
      <c r="V209" s="310"/>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284"/>
      <c r="T210" s="285"/>
      <c r="U210" s="284"/>
      <c r="V210" s="285"/>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286"/>
      <c r="T211" s="287"/>
      <c r="U211" s="286"/>
      <c r="V211" s="28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J186:AL186"/>
    <mergeCell ref="AN186:AR186"/>
    <mergeCell ref="AS186:AV186"/>
    <mergeCell ref="AW186:BA186"/>
    <mergeCell ref="B188:R188"/>
    <mergeCell ref="S188:Z188"/>
    <mergeCell ref="AA188:AG188"/>
    <mergeCell ref="AH188:AK188"/>
    <mergeCell ref="AL188:BB188"/>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J142:AL142"/>
    <mergeCell ref="AN142:AR142"/>
    <mergeCell ref="AS142:AV142"/>
    <mergeCell ref="AW142:BA142"/>
    <mergeCell ref="B144:R144"/>
    <mergeCell ref="S144:Z144"/>
    <mergeCell ref="AA144:AG144"/>
    <mergeCell ref="AH144:AK144"/>
    <mergeCell ref="AL144:BB144"/>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J98:AL98"/>
    <mergeCell ref="AN98:AR98"/>
    <mergeCell ref="AS98:AV98"/>
    <mergeCell ref="AW98:BA98"/>
    <mergeCell ref="B100:R100"/>
    <mergeCell ref="S100:Z100"/>
    <mergeCell ref="AA100:AG100"/>
    <mergeCell ref="AH100:AK100"/>
    <mergeCell ref="AL100:BB100"/>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J54:AL54"/>
    <mergeCell ref="AN54:AR54"/>
    <mergeCell ref="AS54:AV54"/>
    <mergeCell ref="AW54:BA54"/>
    <mergeCell ref="B56:R56"/>
    <mergeCell ref="S56:Z56"/>
    <mergeCell ref="AA56:AG56"/>
    <mergeCell ref="AH56:AK56"/>
    <mergeCell ref="AL56:BB56"/>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J10:AL10"/>
    <mergeCell ref="AN10:AR10"/>
    <mergeCell ref="AS10:AV10"/>
    <mergeCell ref="AW10:BA10"/>
    <mergeCell ref="B12:R12"/>
    <mergeCell ref="S12:Z12"/>
    <mergeCell ref="AA12:AG12"/>
    <mergeCell ref="AH12:AK12"/>
    <mergeCell ref="AL12:BB12"/>
    <mergeCell ref="B5:N6"/>
    <mergeCell ref="AJ6:AL6"/>
    <mergeCell ref="AN6:AZ6"/>
    <mergeCell ref="AJ7:AZ7"/>
    <mergeCell ref="AJ8:AL8"/>
    <mergeCell ref="AN8:AZ8"/>
    <mergeCell ref="S2:AI3"/>
    <mergeCell ref="BA2:BB2"/>
    <mergeCell ref="AQ4:AS4"/>
    <mergeCell ref="AU4:AV4"/>
    <mergeCell ref="AX4:AY4"/>
    <mergeCell ref="BA4:BB4"/>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1"/>
  <sheetViews>
    <sheetView showGridLines="0" showZeros="0" view="pageBreakPreview" zoomScaleNormal="100" zoomScaleSheetLayoutView="100" workbookViewId="0">
      <selection activeCell="AE44" sqref="AE44"/>
    </sheetView>
  </sheetViews>
  <sheetFormatPr defaultColWidth="9" defaultRowHeight="12.75" x14ac:dyDescent="0.25"/>
  <cols>
    <col min="1" max="54" width="2.59765625" style="4" customWidth="1"/>
    <col min="55" max="57" width="9" style="4"/>
    <col min="58" max="58" width="0" style="4" hidden="1" customWidth="1"/>
    <col min="59" max="16384" width="9" style="4"/>
  </cols>
  <sheetData>
    <row r="1" spans="1:58" ht="13.5" customHeight="1" thickBot="1"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29"/>
      <c r="BA1" s="229"/>
      <c r="BB1" s="3"/>
      <c r="BF1" s="106">
        <f>SUM(N34,AN34)</f>
        <v>0</v>
      </c>
    </row>
    <row r="2" spans="1:58" ht="16.5" customHeight="1" thickTop="1" x14ac:dyDescent="0.3">
      <c r="A2" s="5"/>
      <c r="B2" s="6"/>
      <c r="C2" s="6"/>
      <c r="D2" s="6"/>
      <c r="E2" s="6"/>
      <c r="F2" s="6"/>
      <c r="G2" s="6"/>
      <c r="H2" s="6"/>
      <c r="I2" s="6"/>
      <c r="J2" s="6"/>
      <c r="K2" s="6"/>
      <c r="L2" s="6"/>
      <c r="M2" s="6"/>
      <c r="N2" s="6"/>
      <c r="O2" s="6"/>
      <c r="P2" s="6"/>
      <c r="Q2" s="6"/>
      <c r="R2" s="6"/>
      <c r="S2" s="6"/>
      <c r="T2" s="230" t="s">
        <v>21</v>
      </c>
      <c r="U2" s="230"/>
      <c r="V2" s="230"/>
      <c r="W2" s="230"/>
      <c r="X2" s="230"/>
      <c r="Y2" s="230"/>
      <c r="Z2" s="230"/>
      <c r="AA2" s="230"/>
      <c r="AB2" s="230"/>
      <c r="AC2" s="230"/>
      <c r="AD2" s="230"/>
      <c r="AE2" s="230"/>
      <c r="AF2" s="230"/>
      <c r="AG2" s="230"/>
      <c r="AH2" s="230"/>
      <c r="AI2" s="6"/>
      <c r="AJ2" s="6"/>
      <c r="AK2" s="6"/>
      <c r="AL2" s="6"/>
      <c r="AM2" s="6"/>
      <c r="AN2" s="6"/>
      <c r="AO2" s="6"/>
      <c r="AP2" s="6"/>
      <c r="AQ2" s="6"/>
      <c r="AR2" s="6"/>
      <c r="AS2" s="7"/>
      <c r="AT2" s="6"/>
      <c r="AU2" s="6"/>
      <c r="AV2" s="7"/>
      <c r="AW2" s="6"/>
      <c r="AX2" s="6"/>
      <c r="AY2" s="7"/>
      <c r="AZ2" s="8"/>
      <c r="BA2" s="9" t="s">
        <v>64</v>
      </c>
      <c r="BB2" s="10"/>
    </row>
    <row r="3" spans="1:58" ht="13.5" customHeight="1" thickBot="1" x14ac:dyDescent="0.35">
      <c r="A3" s="11"/>
      <c r="B3" s="6"/>
      <c r="C3" s="6"/>
      <c r="D3" s="6"/>
      <c r="E3" s="6"/>
      <c r="F3" s="6"/>
      <c r="G3" s="6"/>
      <c r="H3" s="6"/>
      <c r="I3" s="6"/>
      <c r="J3" s="6"/>
      <c r="K3" s="6"/>
      <c r="L3" s="6"/>
      <c r="M3" s="6"/>
      <c r="N3" s="6"/>
      <c r="O3" s="6"/>
      <c r="P3" s="6"/>
      <c r="Q3" s="6"/>
      <c r="R3" s="6"/>
      <c r="S3" s="6"/>
      <c r="T3" s="231"/>
      <c r="U3" s="231"/>
      <c r="V3" s="231"/>
      <c r="W3" s="231"/>
      <c r="X3" s="231"/>
      <c r="Y3" s="231"/>
      <c r="Z3" s="231"/>
      <c r="AA3" s="231"/>
      <c r="AB3" s="231"/>
      <c r="AC3" s="231"/>
      <c r="AD3" s="231"/>
      <c r="AE3" s="231"/>
      <c r="AF3" s="231"/>
      <c r="AG3" s="231"/>
      <c r="AH3" s="231"/>
      <c r="AI3" s="6"/>
      <c r="AJ3" s="6"/>
      <c r="AK3" s="6"/>
      <c r="AL3" s="6"/>
      <c r="AM3" s="6"/>
      <c r="AN3" s="6"/>
      <c r="AO3" s="6"/>
      <c r="AP3" s="232"/>
      <c r="AQ3" s="232"/>
      <c r="AR3" s="232"/>
      <c r="AS3" s="7"/>
      <c r="AT3" s="12"/>
      <c r="AU3" s="12"/>
      <c r="AV3" s="7"/>
      <c r="AW3" s="12"/>
      <c r="AX3" s="12"/>
      <c r="AY3" s="7"/>
      <c r="AZ3" s="7"/>
      <c r="BA3" s="7"/>
      <c r="BB3" s="10"/>
    </row>
    <row r="4" spans="1:58" ht="15.95" customHeight="1" thickTop="1" x14ac:dyDescent="0.3">
      <c r="A4" s="5"/>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233">
        <f>'№1-5'!$AQ$4</f>
        <v>0</v>
      </c>
      <c r="AQ4" s="233"/>
      <c r="AR4" s="233"/>
      <c r="AS4" s="8" t="s">
        <v>2</v>
      </c>
      <c r="AT4" s="234">
        <f>'№1-5'!$AU$4</f>
        <v>0</v>
      </c>
      <c r="AU4" s="234"/>
      <c r="AV4" s="8" t="s">
        <v>26</v>
      </c>
      <c r="AW4" s="234">
        <v>20</v>
      </c>
      <c r="AX4" s="234"/>
      <c r="AY4" s="8" t="s">
        <v>25</v>
      </c>
      <c r="AZ4" s="8"/>
      <c r="BA4" s="8"/>
      <c r="BB4" s="10"/>
    </row>
    <row r="5" spans="1:58" ht="13.5" customHeight="1" x14ac:dyDescent="0.3">
      <c r="A5" s="5"/>
      <c r="B5" s="235" t="s">
        <v>22</v>
      </c>
      <c r="C5" s="235"/>
      <c r="D5" s="235"/>
      <c r="E5" s="235"/>
      <c r="F5" s="235"/>
      <c r="G5" s="235"/>
      <c r="H5" s="235"/>
      <c r="I5" s="235"/>
      <c r="J5" s="235"/>
      <c r="K5" s="235"/>
      <c r="L5" s="235"/>
      <c r="M5" s="235"/>
      <c r="N5" s="235"/>
      <c r="O5" s="235"/>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7"/>
      <c r="AT5" s="13"/>
      <c r="AU5" s="13"/>
      <c r="AV5" s="7"/>
      <c r="AW5" s="12"/>
      <c r="AX5" s="12"/>
      <c r="AY5" s="7"/>
      <c r="AZ5" s="7"/>
      <c r="BA5" s="7"/>
      <c r="BB5" s="10"/>
    </row>
    <row r="6" spans="1:58" ht="13.5" customHeight="1" x14ac:dyDescent="0.25">
      <c r="A6" s="5"/>
      <c r="B6" s="236"/>
      <c r="C6" s="236"/>
      <c r="D6" s="236"/>
      <c r="E6" s="236"/>
      <c r="F6" s="236"/>
      <c r="G6" s="236"/>
      <c r="H6" s="236"/>
      <c r="I6" s="236"/>
      <c r="J6" s="236"/>
      <c r="K6" s="236"/>
      <c r="L6" s="236"/>
      <c r="M6" s="236"/>
      <c r="N6" s="236"/>
      <c r="O6" s="236"/>
      <c r="P6" s="13"/>
      <c r="Q6" s="13"/>
      <c r="R6" s="13"/>
      <c r="S6" s="13"/>
      <c r="T6" s="13"/>
      <c r="U6" s="13"/>
      <c r="V6" s="13"/>
      <c r="W6" s="13"/>
      <c r="X6" s="13"/>
      <c r="Y6" s="13"/>
      <c r="Z6" s="13"/>
      <c r="AA6" s="13"/>
      <c r="AB6" s="13"/>
      <c r="AC6" s="13"/>
      <c r="AD6" s="13"/>
      <c r="AE6" s="13"/>
      <c r="AF6" s="13"/>
      <c r="AG6" s="13"/>
      <c r="AH6" s="14"/>
      <c r="AI6" s="14"/>
      <c r="AJ6" s="14"/>
      <c r="AK6" s="14"/>
      <c r="AL6" s="14"/>
      <c r="AM6" s="14"/>
      <c r="AN6" s="14"/>
      <c r="AO6" s="14"/>
      <c r="AP6" s="14"/>
      <c r="AQ6" s="14"/>
      <c r="AR6" s="14"/>
      <c r="AS6" s="14"/>
      <c r="AT6" s="14"/>
      <c r="AU6" s="14"/>
      <c r="AV6" s="14"/>
      <c r="AW6" s="14"/>
      <c r="AX6" s="14"/>
      <c r="AY6" s="14"/>
      <c r="AZ6" s="14"/>
      <c r="BA6" s="14"/>
      <c r="BB6" s="10"/>
    </row>
    <row r="7" spans="1:58" ht="13.5" customHeight="1" thickBot="1" x14ac:dyDescent="0.3">
      <c r="A7" s="5"/>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4"/>
      <c r="AI7" s="221" t="s">
        <v>5</v>
      </c>
      <c r="AJ7" s="221"/>
      <c r="AK7" s="221"/>
      <c r="AL7" s="14"/>
      <c r="AM7" s="228">
        <f>'№1-5'!$AN$6</f>
        <v>0</v>
      </c>
      <c r="AN7" s="228"/>
      <c r="AO7" s="228"/>
      <c r="AP7" s="228"/>
      <c r="AQ7" s="228"/>
      <c r="AR7" s="228"/>
      <c r="AS7" s="228"/>
      <c r="AT7" s="228"/>
      <c r="AU7" s="228"/>
      <c r="AV7" s="228"/>
      <c r="AW7" s="228"/>
      <c r="AX7" s="228"/>
      <c r="AY7" s="228"/>
      <c r="AZ7" s="228"/>
      <c r="BA7" s="14"/>
      <c r="BB7" s="10"/>
    </row>
    <row r="8" spans="1:58" ht="13.5" customHeight="1" thickTop="1" x14ac:dyDescent="0.25">
      <c r="A8" s="5"/>
      <c r="B8" s="214" t="s">
        <v>32</v>
      </c>
      <c r="C8" s="215"/>
      <c r="D8" s="215"/>
      <c r="E8" s="215"/>
      <c r="F8" s="215"/>
      <c r="G8" s="215"/>
      <c r="H8" s="215"/>
      <c r="I8" s="215"/>
      <c r="J8" s="215"/>
      <c r="K8" s="215"/>
      <c r="L8" s="215"/>
      <c r="M8" s="215"/>
      <c r="N8" s="215"/>
      <c r="O8" s="216"/>
      <c r="P8" s="13"/>
      <c r="Q8" s="13"/>
      <c r="R8" s="13"/>
      <c r="S8" s="13"/>
      <c r="T8" s="13"/>
      <c r="U8" s="13"/>
      <c r="V8" s="15"/>
      <c r="W8" s="13"/>
      <c r="X8" s="13"/>
      <c r="Y8" s="13"/>
      <c r="Z8" s="13"/>
      <c r="AA8" s="13"/>
      <c r="AB8" s="13"/>
      <c r="AC8" s="13"/>
      <c r="AD8" s="13"/>
      <c r="AE8" s="13"/>
      <c r="AF8" s="13"/>
      <c r="AG8" s="13"/>
      <c r="AH8" s="14"/>
      <c r="AI8" s="14"/>
      <c r="AJ8" s="14"/>
      <c r="AK8" s="14"/>
      <c r="AL8" s="14"/>
      <c r="AM8" s="14"/>
      <c r="AN8" s="14"/>
      <c r="AO8" s="14"/>
      <c r="AP8" s="14"/>
      <c r="AQ8" s="14"/>
      <c r="AR8" s="14"/>
      <c r="AS8" s="14"/>
      <c r="AT8" s="14"/>
      <c r="AU8" s="14"/>
      <c r="AV8" s="14"/>
      <c r="AW8" s="14"/>
      <c r="AX8" s="14"/>
      <c r="AY8" s="14"/>
      <c r="AZ8" s="14"/>
      <c r="BA8" s="14"/>
      <c r="BB8" s="10"/>
    </row>
    <row r="9" spans="1:58" ht="13.5" customHeight="1" x14ac:dyDescent="0.25">
      <c r="A9" s="5"/>
      <c r="B9" s="217"/>
      <c r="C9" s="218"/>
      <c r="D9" s="218"/>
      <c r="E9" s="218"/>
      <c r="F9" s="218"/>
      <c r="G9" s="218"/>
      <c r="H9" s="218"/>
      <c r="I9" s="218"/>
      <c r="J9" s="218"/>
      <c r="K9" s="218"/>
      <c r="L9" s="219" t="s">
        <v>31</v>
      </c>
      <c r="M9" s="219"/>
      <c r="N9" s="219"/>
      <c r="O9" s="220"/>
      <c r="P9" s="13"/>
      <c r="Q9" s="13"/>
      <c r="R9" s="13"/>
      <c r="S9" s="13"/>
      <c r="T9" s="13"/>
      <c r="U9" s="13"/>
      <c r="V9" s="13"/>
      <c r="W9" s="13"/>
      <c r="X9" s="13"/>
      <c r="Y9" s="13"/>
      <c r="Z9" s="13"/>
      <c r="AA9" s="13"/>
      <c r="AB9" s="13"/>
      <c r="AC9" s="13"/>
      <c r="AD9" s="13"/>
      <c r="AE9" s="13"/>
      <c r="AF9" s="13"/>
      <c r="AG9" s="13"/>
      <c r="AH9" s="14"/>
      <c r="AI9" s="221" t="s">
        <v>6</v>
      </c>
      <c r="AJ9" s="221"/>
      <c r="AK9" s="221"/>
      <c r="AL9" s="14"/>
      <c r="AM9" s="228">
        <f>'№1-5'!$AN$8</f>
        <v>0</v>
      </c>
      <c r="AN9" s="228"/>
      <c r="AO9" s="228"/>
      <c r="AP9" s="228"/>
      <c r="AQ9" s="228"/>
      <c r="AR9" s="228"/>
      <c r="AS9" s="228"/>
      <c r="AT9" s="228"/>
      <c r="AU9" s="228"/>
      <c r="AV9" s="228"/>
      <c r="AW9" s="228"/>
      <c r="AX9" s="228"/>
      <c r="AY9" s="228"/>
      <c r="AZ9" s="14" t="s">
        <v>8</v>
      </c>
      <c r="BA9" s="14"/>
      <c r="BB9" s="10"/>
    </row>
    <row r="10" spans="1:58" ht="13.5" customHeight="1" x14ac:dyDescent="0.25">
      <c r="A10" s="5"/>
      <c r="B10" s="217"/>
      <c r="C10" s="218"/>
      <c r="D10" s="218"/>
      <c r="E10" s="218"/>
      <c r="F10" s="218"/>
      <c r="G10" s="218"/>
      <c r="H10" s="218"/>
      <c r="I10" s="218"/>
      <c r="J10" s="218"/>
      <c r="K10" s="218"/>
      <c r="L10" s="219"/>
      <c r="M10" s="219"/>
      <c r="N10" s="219"/>
      <c r="O10" s="220"/>
      <c r="P10" s="13"/>
      <c r="Q10" s="13"/>
      <c r="R10" s="13"/>
      <c r="S10" s="13"/>
      <c r="T10" s="13"/>
      <c r="U10" s="13"/>
      <c r="V10" s="13"/>
      <c r="W10" s="13"/>
      <c r="X10" s="13"/>
      <c r="Y10" s="13"/>
      <c r="Z10" s="13"/>
      <c r="AA10" s="13"/>
      <c r="AB10" s="13"/>
      <c r="AC10" s="13"/>
      <c r="AD10" s="13"/>
      <c r="AE10" s="13"/>
      <c r="AF10" s="13"/>
      <c r="AG10" s="13"/>
      <c r="AH10" s="14"/>
      <c r="AI10" s="14"/>
      <c r="AJ10" s="14"/>
      <c r="AK10" s="14"/>
      <c r="AL10" s="222"/>
      <c r="AM10" s="222"/>
      <c r="AN10" s="222"/>
      <c r="AO10" s="222"/>
      <c r="AP10" s="222"/>
      <c r="AQ10" s="222"/>
      <c r="AR10" s="222"/>
      <c r="AS10" s="222"/>
      <c r="AT10" s="222"/>
      <c r="AU10" s="222"/>
      <c r="AV10" s="222"/>
      <c r="AW10" s="222"/>
      <c r="AX10" s="222"/>
      <c r="AY10" s="14"/>
      <c r="AZ10" s="14"/>
      <c r="BA10" s="14"/>
      <c r="BB10" s="10"/>
    </row>
    <row r="11" spans="1:58" ht="13.5" customHeight="1" thickBot="1" x14ac:dyDescent="0.3">
      <c r="A11" s="5"/>
      <c r="B11" s="16"/>
      <c r="C11" s="17"/>
      <c r="D11" s="18" t="s">
        <v>28</v>
      </c>
      <c r="E11" s="19"/>
      <c r="F11" s="18"/>
      <c r="G11" s="223"/>
      <c r="H11" s="223"/>
      <c r="I11" s="223"/>
      <c r="J11" s="223"/>
      <c r="K11" s="18" t="s">
        <v>29</v>
      </c>
      <c r="L11" s="20"/>
      <c r="M11" s="21"/>
      <c r="N11" s="20"/>
      <c r="O11" s="22"/>
      <c r="P11" s="13"/>
      <c r="Q11" s="13"/>
      <c r="R11" s="23"/>
      <c r="S11" s="23"/>
      <c r="T11" s="23"/>
      <c r="U11" s="23"/>
      <c r="V11" s="23"/>
      <c r="W11" s="23"/>
      <c r="X11" s="23"/>
      <c r="Y11" s="23"/>
      <c r="Z11" s="23"/>
      <c r="AA11" s="23"/>
      <c r="AB11" s="23"/>
      <c r="AC11" s="23"/>
      <c r="AD11" s="23"/>
      <c r="AE11" s="23"/>
      <c r="AF11" s="23"/>
      <c r="AG11" s="23"/>
      <c r="AH11" s="14"/>
      <c r="AI11" s="224" t="s">
        <v>58</v>
      </c>
      <c r="AJ11" s="224"/>
      <c r="AK11" s="224"/>
      <c r="AL11" s="24"/>
      <c r="AM11" s="225">
        <f>'№1-5'!$AN$10</f>
        <v>0</v>
      </c>
      <c r="AN11" s="225"/>
      <c r="AO11" s="225"/>
      <c r="AP11" s="225"/>
      <c r="AQ11" s="225"/>
      <c r="AR11" s="226" t="s">
        <v>59</v>
      </c>
      <c r="AS11" s="226"/>
      <c r="AT11" s="226"/>
      <c r="AU11" s="226"/>
      <c r="AV11" s="227">
        <f>'№1-5'!$AW$10</f>
        <v>0</v>
      </c>
      <c r="AW11" s="227"/>
      <c r="AX11" s="227"/>
      <c r="AY11" s="227"/>
      <c r="AZ11" s="227"/>
      <c r="BA11" s="14"/>
      <c r="BB11" s="10"/>
    </row>
    <row r="12" spans="1:58" ht="13.5" customHeight="1" thickTop="1" thickBot="1" x14ac:dyDescent="0.3">
      <c r="A12" s="5"/>
      <c r="B12" s="25" t="s">
        <v>33</v>
      </c>
      <c r="C12" s="13"/>
      <c r="D12" s="13"/>
      <c r="E12" s="13"/>
      <c r="F12" s="13"/>
      <c r="G12" s="13"/>
      <c r="H12" s="13"/>
      <c r="I12" s="13"/>
      <c r="J12" s="13"/>
      <c r="K12" s="13"/>
      <c r="L12" s="13"/>
      <c r="M12" s="13"/>
      <c r="N12" s="13"/>
      <c r="O12" s="13"/>
      <c r="P12" s="13"/>
      <c r="Q12" s="13"/>
      <c r="R12" s="23"/>
      <c r="S12" s="23"/>
      <c r="T12" s="23"/>
      <c r="U12" s="23"/>
      <c r="V12" s="23"/>
      <c r="W12" s="23"/>
      <c r="X12" s="23"/>
      <c r="Y12" s="23"/>
      <c r="Z12" s="23"/>
      <c r="AA12" s="23"/>
      <c r="AB12" s="23"/>
      <c r="AC12" s="23"/>
      <c r="AD12" s="23"/>
      <c r="AE12" s="23"/>
      <c r="AF12" s="23"/>
      <c r="AG12" s="23"/>
      <c r="AH12" s="23"/>
      <c r="AI12" s="26"/>
      <c r="AJ12" s="26"/>
      <c r="AK12" s="26"/>
      <c r="AL12" s="26"/>
      <c r="AM12" s="26"/>
      <c r="AN12" s="26"/>
      <c r="AO12" s="26"/>
      <c r="AP12" s="26"/>
      <c r="AQ12" s="26"/>
      <c r="AR12" s="26"/>
      <c r="AS12" s="26"/>
      <c r="AT12" s="26"/>
      <c r="AU12" s="26"/>
      <c r="AV12" s="26"/>
      <c r="AW12" s="26"/>
      <c r="AX12" s="26"/>
      <c r="AY12" s="26"/>
      <c r="AZ12" s="26"/>
      <c r="BA12" s="26"/>
      <c r="BB12" s="10"/>
    </row>
    <row r="13" spans="1:58" ht="13.5" customHeight="1" thickTop="1" x14ac:dyDescent="0.25">
      <c r="A13" s="5"/>
      <c r="B13" s="207" t="s">
        <v>23</v>
      </c>
      <c r="C13" s="208"/>
      <c r="D13" s="208"/>
      <c r="E13" s="208"/>
      <c r="F13" s="208"/>
      <c r="G13" s="208"/>
      <c r="H13" s="208"/>
      <c r="I13" s="208"/>
      <c r="J13" s="208"/>
      <c r="K13" s="208"/>
      <c r="L13" s="208"/>
      <c r="M13" s="208"/>
      <c r="N13" s="209" t="s">
        <v>178</v>
      </c>
      <c r="O13" s="208"/>
      <c r="P13" s="208"/>
      <c r="Q13" s="208"/>
      <c r="R13" s="208"/>
      <c r="S13" s="208"/>
      <c r="T13" s="210"/>
      <c r="U13" s="208" t="s">
        <v>19</v>
      </c>
      <c r="V13" s="208"/>
      <c r="W13" s="208"/>
      <c r="X13" s="208"/>
      <c r="Y13" s="208"/>
      <c r="Z13" s="208"/>
      <c r="AA13" s="211"/>
      <c r="AB13" s="212" t="s">
        <v>23</v>
      </c>
      <c r="AC13" s="208"/>
      <c r="AD13" s="208"/>
      <c r="AE13" s="208"/>
      <c r="AF13" s="208"/>
      <c r="AG13" s="208"/>
      <c r="AH13" s="208"/>
      <c r="AI13" s="208"/>
      <c r="AJ13" s="208"/>
      <c r="AK13" s="208"/>
      <c r="AL13" s="208"/>
      <c r="AM13" s="208"/>
      <c r="AN13" s="209" t="s">
        <v>178</v>
      </c>
      <c r="AO13" s="208"/>
      <c r="AP13" s="208"/>
      <c r="AQ13" s="208"/>
      <c r="AR13" s="208"/>
      <c r="AS13" s="208"/>
      <c r="AT13" s="210"/>
      <c r="AU13" s="208" t="s">
        <v>19</v>
      </c>
      <c r="AV13" s="208"/>
      <c r="AW13" s="208"/>
      <c r="AX13" s="208"/>
      <c r="AY13" s="208"/>
      <c r="AZ13" s="208"/>
      <c r="BA13" s="213"/>
      <c r="BB13" s="10"/>
    </row>
    <row r="14" spans="1:58" ht="13.5" customHeight="1" thickBot="1" x14ac:dyDescent="0.3">
      <c r="A14" s="5"/>
      <c r="B14" s="199">
        <v>41</v>
      </c>
      <c r="C14" s="201" t="str">
        <f>'№41-45'!B13&amp;" "&amp;'№41-45'!S13&amp;" "&amp;'№41-45'!Y13</f>
        <v xml:space="preserve">  </v>
      </c>
      <c r="D14" s="201"/>
      <c r="E14" s="201"/>
      <c r="F14" s="201"/>
      <c r="G14" s="201"/>
      <c r="H14" s="201"/>
      <c r="I14" s="201"/>
      <c r="J14" s="201"/>
      <c r="K14" s="201"/>
      <c r="L14" s="201"/>
      <c r="M14" s="201"/>
      <c r="N14" s="178">
        <f>'№41-45'!AL13</f>
        <v>0</v>
      </c>
      <c r="O14" s="179"/>
      <c r="P14" s="179"/>
      <c r="Q14" s="179"/>
      <c r="R14" s="179"/>
      <c r="S14" s="179"/>
      <c r="T14" s="180"/>
      <c r="U14" s="203"/>
      <c r="V14" s="203"/>
      <c r="W14" s="203"/>
      <c r="X14" s="203"/>
      <c r="Y14" s="203"/>
      <c r="Z14" s="203"/>
      <c r="AA14" s="204"/>
      <c r="AB14" s="199">
        <v>51</v>
      </c>
      <c r="AC14" s="205" t="str">
        <f>'№51-55'!B13&amp;" "&amp;'№51-55'!S13&amp;" "&amp;'№51-55'!Y13</f>
        <v xml:space="preserve">  </v>
      </c>
      <c r="AD14" s="205"/>
      <c r="AE14" s="205"/>
      <c r="AF14" s="205"/>
      <c r="AG14" s="205"/>
      <c r="AH14" s="205"/>
      <c r="AI14" s="205"/>
      <c r="AJ14" s="205"/>
      <c r="AK14" s="205"/>
      <c r="AL14" s="205"/>
      <c r="AM14" s="205"/>
      <c r="AN14" s="178">
        <f>'№51-55'!AL13</f>
        <v>0</v>
      </c>
      <c r="AO14" s="179"/>
      <c r="AP14" s="179"/>
      <c r="AQ14" s="179"/>
      <c r="AR14" s="179"/>
      <c r="AS14" s="179"/>
      <c r="AT14" s="180"/>
      <c r="AU14" s="203"/>
      <c r="AV14" s="203"/>
      <c r="AW14" s="203"/>
      <c r="AX14" s="203"/>
      <c r="AY14" s="203"/>
      <c r="AZ14" s="203"/>
      <c r="BA14" s="203"/>
      <c r="BB14" s="10"/>
    </row>
    <row r="15" spans="1:58" ht="13.5" customHeight="1" thickTop="1" thickBot="1" x14ac:dyDescent="0.3">
      <c r="A15" s="5"/>
      <c r="B15" s="200"/>
      <c r="C15" s="202"/>
      <c r="D15" s="202"/>
      <c r="E15" s="202"/>
      <c r="F15" s="202"/>
      <c r="G15" s="202"/>
      <c r="H15" s="202"/>
      <c r="I15" s="202"/>
      <c r="J15" s="202"/>
      <c r="K15" s="202"/>
      <c r="L15" s="202"/>
      <c r="M15" s="202"/>
      <c r="N15" s="178"/>
      <c r="O15" s="179"/>
      <c r="P15" s="179"/>
      <c r="Q15" s="179"/>
      <c r="R15" s="179"/>
      <c r="S15" s="179"/>
      <c r="T15" s="180"/>
      <c r="U15" s="203"/>
      <c r="V15" s="203"/>
      <c r="W15" s="203"/>
      <c r="X15" s="203"/>
      <c r="Y15" s="203"/>
      <c r="Z15" s="203"/>
      <c r="AA15" s="204"/>
      <c r="AB15" s="200"/>
      <c r="AC15" s="206"/>
      <c r="AD15" s="206"/>
      <c r="AE15" s="206"/>
      <c r="AF15" s="206"/>
      <c r="AG15" s="206"/>
      <c r="AH15" s="206"/>
      <c r="AI15" s="206"/>
      <c r="AJ15" s="206"/>
      <c r="AK15" s="206"/>
      <c r="AL15" s="206"/>
      <c r="AM15" s="206"/>
      <c r="AN15" s="178"/>
      <c r="AO15" s="179"/>
      <c r="AP15" s="179"/>
      <c r="AQ15" s="179"/>
      <c r="AR15" s="179"/>
      <c r="AS15" s="179"/>
      <c r="AT15" s="180"/>
      <c r="AU15" s="203"/>
      <c r="AV15" s="203"/>
      <c r="AW15" s="203"/>
      <c r="AX15" s="203"/>
      <c r="AY15" s="203"/>
      <c r="AZ15" s="203"/>
      <c r="BA15" s="203"/>
      <c r="BB15" s="10"/>
    </row>
    <row r="16" spans="1:58" ht="13.5" customHeight="1" thickTop="1" thickBot="1" x14ac:dyDescent="0.3">
      <c r="A16" s="5"/>
      <c r="B16" s="182">
        <v>42</v>
      </c>
      <c r="C16" s="184" t="str">
        <f>'№41-45'!B57&amp;" "&amp;'№41-45'!S57&amp;" "&amp;'№41-45'!Y57</f>
        <v xml:space="preserve">  </v>
      </c>
      <c r="D16" s="184"/>
      <c r="E16" s="184"/>
      <c r="F16" s="184"/>
      <c r="G16" s="184"/>
      <c r="H16" s="184"/>
      <c r="I16" s="184"/>
      <c r="J16" s="184"/>
      <c r="K16" s="184"/>
      <c r="L16" s="184"/>
      <c r="M16" s="184"/>
      <c r="N16" s="186">
        <f>'№41-45'!AL57</f>
        <v>0</v>
      </c>
      <c r="O16" s="187"/>
      <c r="P16" s="187"/>
      <c r="Q16" s="187"/>
      <c r="R16" s="187"/>
      <c r="S16" s="187"/>
      <c r="T16" s="188"/>
      <c r="U16" s="192"/>
      <c r="V16" s="192"/>
      <c r="W16" s="192"/>
      <c r="X16" s="192"/>
      <c r="Y16" s="192"/>
      <c r="Z16" s="192"/>
      <c r="AA16" s="193"/>
      <c r="AB16" s="182">
        <v>52</v>
      </c>
      <c r="AC16" s="196" t="str">
        <f>'№51-55'!B57&amp;" "&amp;'№51-55'!S57&amp;" "&amp;'№51-55'!Y57</f>
        <v xml:space="preserve">  </v>
      </c>
      <c r="AD16" s="196"/>
      <c r="AE16" s="196"/>
      <c r="AF16" s="196"/>
      <c r="AG16" s="196"/>
      <c r="AH16" s="196"/>
      <c r="AI16" s="196"/>
      <c r="AJ16" s="196"/>
      <c r="AK16" s="196"/>
      <c r="AL16" s="196"/>
      <c r="AM16" s="196"/>
      <c r="AN16" s="186">
        <f>'№51-55'!AL57</f>
        <v>0</v>
      </c>
      <c r="AO16" s="187"/>
      <c r="AP16" s="187"/>
      <c r="AQ16" s="187"/>
      <c r="AR16" s="187"/>
      <c r="AS16" s="187"/>
      <c r="AT16" s="188"/>
      <c r="AU16" s="198"/>
      <c r="AV16" s="198"/>
      <c r="AW16" s="198"/>
      <c r="AX16" s="198"/>
      <c r="AY16" s="198"/>
      <c r="AZ16" s="198"/>
      <c r="BA16" s="198"/>
      <c r="BB16" s="10"/>
    </row>
    <row r="17" spans="1:54" ht="13.5" customHeight="1" thickTop="1" thickBot="1" x14ac:dyDescent="0.3">
      <c r="A17" s="5"/>
      <c r="B17" s="183"/>
      <c r="C17" s="185"/>
      <c r="D17" s="185"/>
      <c r="E17" s="185"/>
      <c r="F17" s="185"/>
      <c r="G17" s="185"/>
      <c r="H17" s="185"/>
      <c r="I17" s="185"/>
      <c r="J17" s="185"/>
      <c r="K17" s="185"/>
      <c r="L17" s="185"/>
      <c r="M17" s="185"/>
      <c r="N17" s="186"/>
      <c r="O17" s="187"/>
      <c r="P17" s="187"/>
      <c r="Q17" s="187"/>
      <c r="R17" s="187"/>
      <c r="S17" s="187"/>
      <c r="T17" s="188"/>
      <c r="U17" s="192"/>
      <c r="V17" s="192"/>
      <c r="W17" s="192"/>
      <c r="X17" s="192"/>
      <c r="Y17" s="192"/>
      <c r="Z17" s="192"/>
      <c r="AA17" s="193"/>
      <c r="AB17" s="183"/>
      <c r="AC17" s="197"/>
      <c r="AD17" s="197"/>
      <c r="AE17" s="197"/>
      <c r="AF17" s="197"/>
      <c r="AG17" s="197"/>
      <c r="AH17" s="197"/>
      <c r="AI17" s="197"/>
      <c r="AJ17" s="197"/>
      <c r="AK17" s="197"/>
      <c r="AL17" s="197"/>
      <c r="AM17" s="197"/>
      <c r="AN17" s="186"/>
      <c r="AO17" s="187"/>
      <c r="AP17" s="187"/>
      <c r="AQ17" s="187"/>
      <c r="AR17" s="187"/>
      <c r="AS17" s="187"/>
      <c r="AT17" s="188"/>
      <c r="AU17" s="198"/>
      <c r="AV17" s="198"/>
      <c r="AW17" s="198"/>
      <c r="AX17" s="198"/>
      <c r="AY17" s="198"/>
      <c r="AZ17" s="198"/>
      <c r="BA17" s="198"/>
      <c r="BB17" s="10"/>
    </row>
    <row r="18" spans="1:54" ht="13.5" customHeight="1" thickTop="1" thickBot="1" x14ac:dyDescent="0.3">
      <c r="A18" s="5"/>
      <c r="B18" s="199">
        <v>43</v>
      </c>
      <c r="C18" s="201" t="str">
        <f>'№41-45'!B101&amp;" "&amp;'№41-45'!S101&amp;" "&amp;'№41-45'!Y101</f>
        <v xml:space="preserve">  </v>
      </c>
      <c r="D18" s="201"/>
      <c r="E18" s="201"/>
      <c r="F18" s="201"/>
      <c r="G18" s="201"/>
      <c r="H18" s="201"/>
      <c r="I18" s="201"/>
      <c r="J18" s="201"/>
      <c r="K18" s="201"/>
      <c r="L18" s="201"/>
      <c r="M18" s="201"/>
      <c r="N18" s="178">
        <f>'№41-45'!AL101</f>
        <v>0</v>
      </c>
      <c r="O18" s="179"/>
      <c r="P18" s="179"/>
      <c r="Q18" s="179"/>
      <c r="R18" s="179"/>
      <c r="S18" s="179"/>
      <c r="T18" s="180"/>
      <c r="U18" s="203"/>
      <c r="V18" s="203"/>
      <c r="W18" s="203"/>
      <c r="X18" s="203"/>
      <c r="Y18" s="203"/>
      <c r="Z18" s="203"/>
      <c r="AA18" s="204"/>
      <c r="AB18" s="199">
        <v>53</v>
      </c>
      <c r="AC18" s="205" t="str">
        <f>'№51-55'!B101&amp;" "&amp;'№51-55'!S101&amp;" "&amp;'№51-55'!Y101</f>
        <v xml:space="preserve">  </v>
      </c>
      <c r="AD18" s="205"/>
      <c r="AE18" s="205"/>
      <c r="AF18" s="205"/>
      <c r="AG18" s="205"/>
      <c r="AH18" s="205"/>
      <c r="AI18" s="205"/>
      <c r="AJ18" s="205"/>
      <c r="AK18" s="205"/>
      <c r="AL18" s="205"/>
      <c r="AM18" s="205"/>
      <c r="AN18" s="178">
        <f>'№51-55'!AL101</f>
        <v>0</v>
      </c>
      <c r="AO18" s="179"/>
      <c r="AP18" s="179"/>
      <c r="AQ18" s="179"/>
      <c r="AR18" s="179"/>
      <c r="AS18" s="179"/>
      <c r="AT18" s="180"/>
      <c r="AU18" s="181"/>
      <c r="AV18" s="181"/>
      <c r="AW18" s="181"/>
      <c r="AX18" s="181"/>
      <c r="AY18" s="181"/>
      <c r="AZ18" s="181"/>
      <c r="BA18" s="181"/>
      <c r="BB18" s="10"/>
    </row>
    <row r="19" spans="1:54" ht="13.5" customHeight="1" thickTop="1" thickBot="1" x14ac:dyDescent="0.3">
      <c r="A19" s="5"/>
      <c r="B19" s="200"/>
      <c r="C19" s="202"/>
      <c r="D19" s="202"/>
      <c r="E19" s="202"/>
      <c r="F19" s="202"/>
      <c r="G19" s="202"/>
      <c r="H19" s="202"/>
      <c r="I19" s="202"/>
      <c r="J19" s="202"/>
      <c r="K19" s="202"/>
      <c r="L19" s="202"/>
      <c r="M19" s="202"/>
      <c r="N19" s="178"/>
      <c r="O19" s="179"/>
      <c r="P19" s="179"/>
      <c r="Q19" s="179"/>
      <c r="R19" s="179"/>
      <c r="S19" s="179"/>
      <c r="T19" s="180"/>
      <c r="U19" s="203"/>
      <c r="V19" s="203"/>
      <c r="W19" s="203"/>
      <c r="X19" s="203"/>
      <c r="Y19" s="203"/>
      <c r="Z19" s="203"/>
      <c r="AA19" s="204"/>
      <c r="AB19" s="200"/>
      <c r="AC19" s="206"/>
      <c r="AD19" s="206"/>
      <c r="AE19" s="206"/>
      <c r="AF19" s="206"/>
      <c r="AG19" s="206"/>
      <c r="AH19" s="206"/>
      <c r="AI19" s="206"/>
      <c r="AJ19" s="206"/>
      <c r="AK19" s="206"/>
      <c r="AL19" s="206"/>
      <c r="AM19" s="206"/>
      <c r="AN19" s="178"/>
      <c r="AO19" s="179"/>
      <c r="AP19" s="179"/>
      <c r="AQ19" s="179"/>
      <c r="AR19" s="179"/>
      <c r="AS19" s="179"/>
      <c r="AT19" s="180"/>
      <c r="AU19" s="181"/>
      <c r="AV19" s="181"/>
      <c r="AW19" s="181"/>
      <c r="AX19" s="181"/>
      <c r="AY19" s="181"/>
      <c r="AZ19" s="181"/>
      <c r="BA19" s="181"/>
      <c r="BB19" s="10"/>
    </row>
    <row r="20" spans="1:54" ht="13.5" customHeight="1" thickTop="1" thickBot="1" x14ac:dyDescent="0.3">
      <c r="A20" s="5"/>
      <c r="B20" s="182">
        <v>44</v>
      </c>
      <c r="C20" s="184" t="str">
        <f>'№41-45'!B145&amp;" "&amp;'№41-45'!S145&amp;" "&amp;'№41-45'!Y145</f>
        <v xml:space="preserve">  </v>
      </c>
      <c r="D20" s="184"/>
      <c r="E20" s="184"/>
      <c r="F20" s="184"/>
      <c r="G20" s="184"/>
      <c r="H20" s="184"/>
      <c r="I20" s="184"/>
      <c r="J20" s="184"/>
      <c r="K20" s="184"/>
      <c r="L20" s="184"/>
      <c r="M20" s="184"/>
      <c r="N20" s="186">
        <f>'№41-45'!AL145</f>
        <v>0</v>
      </c>
      <c r="O20" s="187"/>
      <c r="P20" s="187"/>
      <c r="Q20" s="187"/>
      <c r="R20" s="187"/>
      <c r="S20" s="187"/>
      <c r="T20" s="188"/>
      <c r="U20" s="192"/>
      <c r="V20" s="192"/>
      <c r="W20" s="192"/>
      <c r="X20" s="192"/>
      <c r="Y20" s="192"/>
      <c r="Z20" s="192"/>
      <c r="AA20" s="193"/>
      <c r="AB20" s="182">
        <v>54</v>
      </c>
      <c r="AC20" s="196" t="str">
        <f>'№51-55'!B145&amp;" "&amp;'№51-55'!S145&amp;" "&amp;'№51-55'!Y145</f>
        <v xml:space="preserve">  </v>
      </c>
      <c r="AD20" s="196"/>
      <c r="AE20" s="196"/>
      <c r="AF20" s="196"/>
      <c r="AG20" s="196"/>
      <c r="AH20" s="196"/>
      <c r="AI20" s="196"/>
      <c r="AJ20" s="196"/>
      <c r="AK20" s="196"/>
      <c r="AL20" s="196"/>
      <c r="AM20" s="196"/>
      <c r="AN20" s="186">
        <f>'№51-55'!AL145</f>
        <v>0</v>
      </c>
      <c r="AO20" s="187"/>
      <c r="AP20" s="187"/>
      <c r="AQ20" s="187"/>
      <c r="AR20" s="187"/>
      <c r="AS20" s="187"/>
      <c r="AT20" s="188"/>
      <c r="AU20" s="198"/>
      <c r="AV20" s="198"/>
      <c r="AW20" s="198"/>
      <c r="AX20" s="198"/>
      <c r="AY20" s="198"/>
      <c r="AZ20" s="198"/>
      <c r="BA20" s="198"/>
      <c r="BB20" s="10"/>
    </row>
    <row r="21" spans="1:54" ht="13.5" customHeight="1" thickTop="1" thickBot="1" x14ac:dyDescent="0.3">
      <c r="A21" s="5"/>
      <c r="B21" s="183"/>
      <c r="C21" s="185"/>
      <c r="D21" s="185"/>
      <c r="E21" s="185"/>
      <c r="F21" s="185"/>
      <c r="G21" s="185"/>
      <c r="H21" s="185"/>
      <c r="I21" s="185"/>
      <c r="J21" s="185"/>
      <c r="K21" s="185"/>
      <c r="L21" s="185"/>
      <c r="M21" s="185"/>
      <c r="N21" s="186"/>
      <c r="O21" s="187"/>
      <c r="P21" s="187"/>
      <c r="Q21" s="187"/>
      <c r="R21" s="187"/>
      <c r="S21" s="187"/>
      <c r="T21" s="188"/>
      <c r="U21" s="192"/>
      <c r="V21" s="192"/>
      <c r="W21" s="192"/>
      <c r="X21" s="192"/>
      <c r="Y21" s="192"/>
      <c r="Z21" s="192"/>
      <c r="AA21" s="193"/>
      <c r="AB21" s="183"/>
      <c r="AC21" s="197"/>
      <c r="AD21" s="197"/>
      <c r="AE21" s="197"/>
      <c r="AF21" s="197"/>
      <c r="AG21" s="197"/>
      <c r="AH21" s="197"/>
      <c r="AI21" s="197"/>
      <c r="AJ21" s="197"/>
      <c r="AK21" s="197"/>
      <c r="AL21" s="197"/>
      <c r="AM21" s="197"/>
      <c r="AN21" s="186"/>
      <c r="AO21" s="187"/>
      <c r="AP21" s="187"/>
      <c r="AQ21" s="187"/>
      <c r="AR21" s="187"/>
      <c r="AS21" s="187"/>
      <c r="AT21" s="188"/>
      <c r="AU21" s="198"/>
      <c r="AV21" s="198"/>
      <c r="AW21" s="198"/>
      <c r="AX21" s="198"/>
      <c r="AY21" s="198"/>
      <c r="AZ21" s="198"/>
      <c r="BA21" s="198"/>
      <c r="BB21" s="10"/>
    </row>
    <row r="22" spans="1:54" ht="13.5" customHeight="1" thickTop="1" thickBot="1" x14ac:dyDescent="0.3">
      <c r="A22" s="5"/>
      <c r="B22" s="199">
        <v>45</v>
      </c>
      <c r="C22" s="201" t="str">
        <f>'№41-45'!B189&amp;" "&amp;'№41-45'!S189&amp;" "&amp;'№41-45'!Y189</f>
        <v xml:space="preserve">  </v>
      </c>
      <c r="D22" s="201"/>
      <c r="E22" s="201"/>
      <c r="F22" s="201"/>
      <c r="G22" s="201"/>
      <c r="H22" s="201"/>
      <c r="I22" s="201"/>
      <c r="J22" s="201"/>
      <c r="K22" s="201"/>
      <c r="L22" s="201"/>
      <c r="M22" s="201"/>
      <c r="N22" s="178">
        <f>'№41-45'!AL189</f>
        <v>0</v>
      </c>
      <c r="O22" s="179"/>
      <c r="P22" s="179"/>
      <c r="Q22" s="179"/>
      <c r="R22" s="179"/>
      <c r="S22" s="179"/>
      <c r="T22" s="180"/>
      <c r="U22" s="203"/>
      <c r="V22" s="203"/>
      <c r="W22" s="203"/>
      <c r="X22" s="203"/>
      <c r="Y22" s="203"/>
      <c r="Z22" s="203"/>
      <c r="AA22" s="204"/>
      <c r="AB22" s="199">
        <v>55</v>
      </c>
      <c r="AC22" s="205" t="str">
        <f>'№51-55'!B189&amp;" "&amp;'№51-55'!S189&amp;" "&amp;'№51-55'!Y189</f>
        <v xml:space="preserve">  </v>
      </c>
      <c r="AD22" s="205"/>
      <c r="AE22" s="205"/>
      <c r="AF22" s="205"/>
      <c r="AG22" s="205"/>
      <c r="AH22" s="205"/>
      <c r="AI22" s="205"/>
      <c r="AJ22" s="205"/>
      <c r="AK22" s="205"/>
      <c r="AL22" s="205"/>
      <c r="AM22" s="205"/>
      <c r="AN22" s="178">
        <f>'№51-55'!AL189</f>
        <v>0</v>
      </c>
      <c r="AO22" s="179"/>
      <c r="AP22" s="179"/>
      <c r="AQ22" s="179"/>
      <c r="AR22" s="179"/>
      <c r="AS22" s="179"/>
      <c r="AT22" s="180"/>
      <c r="AU22" s="181"/>
      <c r="AV22" s="181"/>
      <c r="AW22" s="181"/>
      <c r="AX22" s="181"/>
      <c r="AY22" s="181"/>
      <c r="AZ22" s="181"/>
      <c r="BA22" s="181"/>
      <c r="BB22" s="10"/>
    </row>
    <row r="23" spans="1:54" ht="13.5" customHeight="1" thickTop="1" thickBot="1" x14ac:dyDescent="0.3">
      <c r="A23" s="5"/>
      <c r="B23" s="200"/>
      <c r="C23" s="202"/>
      <c r="D23" s="202"/>
      <c r="E23" s="202"/>
      <c r="F23" s="202"/>
      <c r="G23" s="202"/>
      <c r="H23" s="202"/>
      <c r="I23" s="202"/>
      <c r="J23" s="202"/>
      <c r="K23" s="202"/>
      <c r="L23" s="202"/>
      <c r="M23" s="202"/>
      <c r="N23" s="178"/>
      <c r="O23" s="179"/>
      <c r="P23" s="179"/>
      <c r="Q23" s="179"/>
      <c r="R23" s="179"/>
      <c r="S23" s="179"/>
      <c r="T23" s="180"/>
      <c r="U23" s="203"/>
      <c r="V23" s="203"/>
      <c r="W23" s="203"/>
      <c r="X23" s="203"/>
      <c r="Y23" s="203"/>
      <c r="Z23" s="203"/>
      <c r="AA23" s="204"/>
      <c r="AB23" s="200"/>
      <c r="AC23" s="206"/>
      <c r="AD23" s="206"/>
      <c r="AE23" s="206"/>
      <c r="AF23" s="206"/>
      <c r="AG23" s="206"/>
      <c r="AH23" s="206"/>
      <c r="AI23" s="206"/>
      <c r="AJ23" s="206"/>
      <c r="AK23" s="206"/>
      <c r="AL23" s="206"/>
      <c r="AM23" s="206"/>
      <c r="AN23" s="178"/>
      <c r="AO23" s="179"/>
      <c r="AP23" s="179"/>
      <c r="AQ23" s="179"/>
      <c r="AR23" s="179"/>
      <c r="AS23" s="179"/>
      <c r="AT23" s="180"/>
      <c r="AU23" s="181"/>
      <c r="AV23" s="181"/>
      <c r="AW23" s="181"/>
      <c r="AX23" s="181"/>
      <c r="AY23" s="181"/>
      <c r="AZ23" s="181"/>
      <c r="BA23" s="181"/>
      <c r="BB23" s="10"/>
    </row>
    <row r="24" spans="1:54" ht="13.5" customHeight="1" thickTop="1" thickBot="1" x14ac:dyDescent="0.3">
      <c r="A24" s="27"/>
      <c r="B24" s="182">
        <v>46</v>
      </c>
      <c r="C24" s="184" t="str">
        <f>'№46-50'!B13&amp;" "&amp;'№46-50'!S13&amp;" "&amp;'№46-50'!Y13</f>
        <v xml:space="preserve">  </v>
      </c>
      <c r="D24" s="184"/>
      <c r="E24" s="184"/>
      <c r="F24" s="184"/>
      <c r="G24" s="184"/>
      <c r="H24" s="184"/>
      <c r="I24" s="184"/>
      <c r="J24" s="184"/>
      <c r="K24" s="184"/>
      <c r="L24" s="184"/>
      <c r="M24" s="184"/>
      <c r="N24" s="186">
        <f>'№46-50'!AL13</f>
        <v>0</v>
      </c>
      <c r="O24" s="187"/>
      <c r="P24" s="187"/>
      <c r="Q24" s="187"/>
      <c r="R24" s="187"/>
      <c r="S24" s="187"/>
      <c r="T24" s="188"/>
      <c r="U24" s="192"/>
      <c r="V24" s="192"/>
      <c r="W24" s="192"/>
      <c r="X24" s="192"/>
      <c r="Y24" s="192"/>
      <c r="Z24" s="192"/>
      <c r="AA24" s="193"/>
      <c r="AB24" s="182">
        <v>56</v>
      </c>
      <c r="AC24" s="196" t="str">
        <f>'№56-60'!B13&amp;" "&amp;'№56-60'!S13&amp;" "&amp;'№56-60'!Y13</f>
        <v xml:space="preserve">  </v>
      </c>
      <c r="AD24" s="196"/>
      <c r="AE24" s="196"/>
      <c r="AF24" s="196"/>
      <c r="AG24" s="196"/>
      <c r="AH24" s="196"/>
      <c r="AI24" s="196"/>
      <c r="AJ24" s="196"/>
      <c r="AK24" s="196"/>
      <c r="AL24" s="196"/>
      <c r="AM24" s="196"/>
      <c r="AN24" s="186">
        <f>'№56-60'!AL13</f>
        <v>0</v>
      </c>
      <c r="AO24" s="187"/>
      <c r="AP24" s="187"/>
      <c r="AQ24" s="187"/>
      <c r="AR24" s="187"/>
      <c r="AS24" s="187"/>
      <c r="AT24" s="188"/>
      <c r="AU24" s="198"/>
      <c r="AV24" s="198"/>
      <c r="AW24" s="198"/>
      <c r="AX24" s="198"/>
      <c r="AY24" s="198"/>
      <c r="AZ24" s="198"/>
      <c r="BA24" s="198"/>
      <c r="BB24" s="10"/>
    </row>
    <row r="25" spans="1:54" ht="13.5" customHeight="1" thickTop="1" thickBot="1" x14ac:dyDescent="0.3">
      <c r="A25" s="27"/>
      <c r="B25" s="183"/>
      <c r="C25" s="185"/>
      <c r="D25" s="185"/>
      <c r="E25" s="185"/>
      <c r="F25" s="185"/>
      <c r="G25" s="185"/>
      <c r="H25" s="185"/>
      <c r="I25" s="185"/>
      <c r="J25" s="185"/>
      <c r="K25" s="185"/>
      <c r="L25" s="185"/>
      <c r="M25" s="185"/>
      <c r="N25" s="186"/>
      <c r="O25" s="187"/>
      <c r="P25" s="187"/>
      <c r="Q25" s="187"/>
      <c r="R25" s="187"/>
      <c r="S25" s="187"/>
      <c r="T25" s="188"/>
      <c r="U25" s="192"/>
      <c r="V25" s="192"/>
      <c r="W25" s="192"/>
      <c r="X25" s="192"/>
      <c r="Y25" s="192"/>
      <c r="Z25" s="192"/>
      <c r="AA25" s="193"/>
      <c r="AB25" s="183"/>
      <c r="AC25" s="197"/>
      <c r="AD25" s="197"/>
      <c r="AE25" s="197"/>
      <c r="AF25" s="197"/>
      <c r="AG25" s="197"/>
      <c r="AH25" s="197"/>
      <c r="AI25" s="197"/>
      <c r="AJ25" s="197"/>
      <c r="AK25" s="197"/>
      <c r="AL25" s="197"/>
      <c r="AM25" s="197"/>
      <c r="AN25" s="186"/>
      <c r="AO25" s="187"/>
      <c r="AP25" s="187"/>
      <c r="AQ25" s="187"/>
      <c r="AR25" s="187"/>
      <c r="AS25" s="187"/>
      <c r="AT25" s="188"/>
      <c r="AU25" s="198"/>
      <c r="AV25" s="198"/>
      <c r="AW25" s="198"/>
      <c r="AX25" s="198"/>
      <c r="AY25" s="198"/>
      <c r="AZ25" s="198"/>
      <c r="BA25" s="198"/>
      <c r="BB25" s="10"/>
    </row>
    <row r="26" spans="1:54" ht="13.5" customHeight="1" thickTop="1" thickBot="1" x14ac:dyDescent="0.3">
      <c r="A26" s="5"/>
      <c r="B26" s="199">
        <v>47</v>
      </c>
      <c r="C26" s="201" t="str">
        <f>'№46-50'!B57&amp;" "&amp;'№46-50'!S57&amp;" "&amp;'№46-50'!Y57</f>
        <v xml:space="preserve">  </v>
      </c>
      <c r="D26" s="201"/>
      <c r="E26" s="201"/>
      <c r="F26" s="201"/>
      <c r="G26" s="201"/>
      <c r="H26" s="201"/>
      <c r="I26" s="201"/>
      <c r="J26" s="201"/>
      <c r="K26" s="201"/>
      <c r="L26" s="201"/>
      <c r="M26" s="201"/>
      <c r="N26" s="178">
        <f>'№46-50'!AL57</f>
        <v>0</v>
      </c>
      <c r="O26" s="179"/>
      <c r="P26" s="179"/>
      <c r="Q26" s="179"/>
      <c r="R26" s="179"/>
      <c r="S26" s="179"/>
      <c r="T26" s="180"/>
      <c r="U26" s="203"/>
      <c r="V26" s="203"/>
      <c r="W26" s="203"/>
      <c r="X26" s="203"/>
      <c r="Y26" s="203"/>
      <c r="Z26" s="203"/>
      <c r="AA26" s="204"/>
      <c r="AB26" s="199">
        <v>57</v>
      </c>
      <c r="AC26" s="205" t="str">
        <f>'№56-60'!B57&amp;" "&amp;'№56-60'!S57&amp;" "&amp;'№56-60'!Y57</f>
        <v xml:space="preserve">  </v>
      </c>
      <c r="AD26" s="205"/>
      <c r="AE26" s="205"/>
      <c r="AF26" s="205"/>
      <c r="AG26" s="205"/>
      <c r="AH26" s="205"/>
      <c r="AI26" s="205"/>
      <c r="AJ26" s="205"/>
      <c r="AK26" s="205"/>
      <c r="AL26" s="205"/>
      <c r="AM26" s="205"/>
      <c r="AN26" s="178">
        <f>'№56-60'!AL57</f>
        <v>0</v>
      </c>
      <c r="AO26" s="179"/>
      <c r="AP26" s="179"/>
      <c r="AQ26" s="179"/>
      <c r="AR26" s="179"/>
      <c r="AS26" s="179"/>
      <c r="AT26" s="180"/>
      <c r="AU26" s="181"/>
      <c r="AV26" s="181"/>
      <c r="AW26" s="181"/>
      <c r="AX26" s="181"/>
      <c r="AY26" s="181"/>
      <c r="AZ26" s="181"/>
      <c r="BA26" s="181"/>
      <c r="BB26" s="10"/>
    </row>
    <row r="27" spans="1:54" ht="13.5" customHeight="1" thickTop="1" thickBot="1" x14ac:dyDescent="0.3">
      <c r="A27" s="5"/>
      <c r="B27" s="200"/>
      <c r="C27" s="202"/>
      <c r="D27" s="202"/>
      <c r="E27" s="202"/>
      <c r="F27" s="202"/>
      <c r="G27" s="202"/>
      <c r="H27" s="202"/>
      <c r="I27" s="202"/>
      <c r="J27" s="202"/>
      <c r="K27" s="202"/>
      <c r="L27" s="202"/>
      <c r="M27" s="202"/>
      <c r="N27" s="178"/>
      <c r="O27" s="179"/>
      <c r="P27" s="179"/>
      <c r="Q27" s="179"/>
      <c r="R27" s="179"/>
      <c r="S27" s="179"/>
      <c r="T27" s="180"/>
      <c r="U27" s="203"/>
      <c r="V27" s="203"/>
      <c r="W27" s="203"/>
      <c r="X27" s="203"/>
      <c r="Y27" s="203"/>
      <c r="Z27" s="203"/>
      <c r="AA27" s="204"/>
      <c r="AB27" s="200"/>
      <c r="AC27" s="206"/>
      <c r="AD27" s="206"/>
      <c r="AE27" s="206"/>
      <c r="AF27" s="206"/>
      <c r="AG27" s="206"/>
      <c r="AH27" s="206"/>
      <c r="AI27" s="206"/>
      <c r="AJ27" s="206"/>
      <c r="AK27" s="206"/>
      <c r="AL27" s="206"/>
      <c r="AM27" s="206"/>
      <c r="AN27" s="178"/>
      <c r="AO27" s="179"/>
      <c r="AP27" s="179"/>
      <c r="AQ27" s="179"/>
      <c r="AR27" s="179"/>
      <c r="AS27" s="179"/>
      <c r="AT27" s="180"/>
      <c r="AU27" s="181"/>
      <c r="AV27" s="181"/>
      <c r="AW27" s="181"/>
      <c r="AX27" s="181"/>
      <c r="AY27" s="181"/>
      <c r="AZ27" s="181"/>
      <c r="BA27" s="181"/>
      <c r="BB27" s="10"/>
    </row>
    <row r="28" spans="1:54" ht="13.5" customHeight="1" thickTop="1" thickBot="1" x14ac:dyDescent="0.3">
      <c r="A28" s="5"/>
      <c r="B28" s="182">
        <v>48</v>
      </c>
      <c r="C28" s="184" t="str">
        <f>'№46-50'!B101&amp;" "&amp;'№46-50'!S101&amp;" "&amp;'№46-50'!Y101</f>
        <v xml:space="preserve">  </v>
      </c>
      <c r="D28" s="184"/>
      <c r="E28" s="184"/>
      <c r="F28" s="184"/>
      <c r="G28" s="184"/>
      <c r="H28" s="184"/>
      <c r="I28" s="184"/>
      <c r="J28" s="184"/>
      <c r="K28" s="184"/>
      <c r="L28" s="184"/>
      <c r="M28" s="184"/>
      <c r="N28" s="186">
        <f>'№46-50'!AL101</f>
        <v>0</v>
      </c>
      <c r="O28" s="187"/>
      <c r="P28" s="187"/>
      <c r="Q28" s="187"/>
      <c r="R28" s="187"/>
      <c r="S28" s="187"/>
      <c r="T28" s="188"/>
      <c r="U28" s="192"/>
      <c r="V28" s="192"/>
      <c r="W28" s="192"/>
      <c r="X28" s="192"/>
      <c r="Y28" s="192"/>
      <c r="Z28" s="192"/>
      <c r="AA28" s="193"/>
      <c r="AB28" s="182">
        <v>58</v>
      </c>
      <c r="AC28" s="196" t="str">
        <f>'№56-60'!B101&amp;" "&amp;'№56-60'!S101&amp;" "&amp;'№56-60'!Y101</f>
        <v xml:space="preserve">  </v>
      </c>
      <c r="AD28" s="196"/>
      <c r="AE28" s="196"/>
      <c r="AF28" s="196"/>
      <c r="AG28" s="196"/>
      <c r="AH28" s="196"/>
      <c r="AI28" s="196"/>
      <c r="AJ28" s="196"/>
      <c r="AK28" s="196"/>
      <c r="AL28" s="196"/>
      <c r="AM28" s="196"/>
      <c r="AN28" s="186">
        <f>'№56-60'!AL101</f>
        <v>0</v>
      </c>
      <c r="AO28" s="187"/>
      <c r="AP28" s="187"/>
      <c r="AQ28" s="187"/>
      <c r="AR28" s="187"/>
      <c r="AS28" s="187"/>
      <c r="AT28" s="188"/>
      <c r="AU28" s="198"/>
      <c r="AV28" s="198"/>
      <c r="AW28" s="198"/>
      <c r="AX28" s="198"/>
      <c r="AY28" s="198"/>
      <c r="AZ28" s="198"/>
      <c r="BA28" s="198"/>
      <c r="BB28" s="10"/>
    </row>
    <row r="29" spans="1:54" ht="13.5" customHeight="1" thickTop="1" thickBot="1" x14ac:dyDescent="0.3">
      <c r="A29" s="5"/>
      <c r="B29" s="183"/>
      <c r="C29" s="185"/>
      <c r="D29" s="185"/>
      <c r="E29" s="185"/>
      <c r="F29" s="185"/>
      <c r="G29" s="185"/>
      <c r="H29" s="185"/>
      <c r="I29" s="185"/>
      <c r="J29" s="185"/>
      <c r="K29" s="185"/>
      <c r="L29" s="185"/>
      <c r="M29" s="185"/>
      <c r="N29" s="186"/>
      <c r="O29" s="187"/>
      <c r="P29" s="187"/>
      <c r="Q29" s="187"/>
      <c r="R29" s="187"/>
      <c r="S29" s="187"/>
      <c r="T29" s="188"/>
      <c r="U29" s="192"/>
      <c r="V29" s="192"/>
      <c r="W29" s="192"/>
      <c r="X29" s="192"/>
      <c r="Y29" s="192"/>
      <c r="Z29" s="192"/>
      <c r="AA29" s="193"/>
      <c r="AB29" s="183"/>
      <c r="AC29" s="197"/>
      <c r="AD29" s="197"/>
      <c r="AE29" s="197"/>
      <c r="AF29" s="197"/>
      <c r="AG29" s="197"/>
      <c r="AH29" s="197"/>
      <c r="AI29" s="197"/>
      <c r="AJ29" s="197"/>
      <c r="AK29" s="197"/>
      <c r="AL29" s="197"/>
      <c r="AM29" s="197"/>
      <c r="AN29" s="186"/>
      <c r="AO29" s="187"/>
      <c r="AP29" s="187"/>
      <c r="AQ29" s="187"/>
      <c r="AR29" s="187"/>
      <c r="AS29" s="187"/>
      <c r="AT29" s="188"/>
      <c r="AU29" s="198"/>
      <c r="AV29" s="198"/>
      <c r="AW29" s="198"/>
      <c r="AX29" s="198"/>
      <c r="AY29" s="198"/>
      <c r="AZ29" s="198"/>
      <c r="BA29" s="198"/>
      <c r="BB29" s="10"/>
    </row>
    <row r="30" spans="1:54" ht="13.5" customHeight="1" thickTop="1" thickBot="1" x14ac:dyDescent="0.3">
      <c r="A30" s="5"/>
      <c r="B30" s="199">
        <v>49</v>
      </c>
      <c r="C30" s="201" t="str">
        <f>'№46-50'!B145&amp;" "&amp;'№46-50'!S145&amp;" "&amp;'№46-50'!Y145</f>
        <v xml:space="preserve">  </v>
      </c>
      <c r="D30" s="201"/>
      <c r="E30" s="201"/>
      <c r="F30" s="201"/>
      <c r="G30" s="201"/>
      <c r="H30" s="201"/>
      <c r="I30" s="201"/>
      <c r="J30" s="201"/>
      <c r="K30" s="201"/>
      <c r="L30" s="201"/>
      <c r="M30" s="201"/>
      <c r="N30" s="178">
        <f>'№46-50'!AL145</f>
        <v>0</v>
      </c>
      <c r="O30" s="179"/>
      <c r="P30" s="179"/>
      <c r="Q30" s="179"/>
      <c r="R30" s="179"/>
      <c r="S30" s="179"/>
      <c r="T30" s="180"/>
      <c r="U30" s="203"/>
      <c r="V30" s="203"/>
      <c r="W30" s="203"/>
      <c r="X30" s="203"/>
      <c r="Y30" s="203"/>
      <c r="Z30" s="203"/>
      <c r="AA30" s="204"/>
      <c r="AB30" s="199">
        <v>59</v>
      </c>
      <c r="AC30" s="205" t="str">
        <f>'№56-60'!B145&amp;" "&amp;'№56-60'!S145&amp;" "&amp;'№56-60'!Y145</f>
        <v xml:space="preserve">  </v>
      </c>
      <c r="AD30" s="205"/>
      <c r="AE30" s="205"/>
      <c r="AF30" s="205"/>
      <c r="AG30" s="205"/>
      <c r="AH30" s="205"/>
      <c r="AI30" s="205"/>
      <c r="AJ30" s="205"/>
      <c r="AK30" s="205"/>
      <c r="AL30" s="205"/>
      <c r="AM30" s="205"/>
      <c r="AN30" s="178">
        <f>'№56-60'!AL145</f>
        <v>0</v>
      </c>
      <c r="AO30" s="179"/>
      <c r="AP30" s="179"/>
      <c r="AQ30" s="179"/>
      <c r="AR30" s="179"/>
      <c r="AS30" s="179"/>
      <c r="AT30" s="180"/>
      <c r="AU30" s="181"/>
      <c r="AV30" s="181"/>
      <c r="AW30" s="181"/>
      <c r="AX30" s="181"/>
      <c r="AY30" s="181"/>
      <c r="AZ30" s="181"/>
      <c r="BA30" s="181"/>
      <c r="BB30" s="10"/>
    </row>
    <row r="31" spans="1:54" ht="13.5" customHeight="1" thickTop="1" thickBot="1" x14ac:dyDescent="0.3">
      <c r="A31" s="5"/>
      <c r="B31" s="200"/>
      <c r="C31" s="202"/>
      <c r="D31" s="202"/>
      <c r="E31" s="202"/>
      <c r="F31" s="202"/>
      <c r="G31" s="202"/>
      <c r="H31" s="202"/>
      <c r="I31" s="202"/>
      <c r="J31" s="202"/>
      <c r="K31" s="202"/>
      <c r="L31" s="202"/>
      <c r="M31" s="202"/>
      <c r="N31" s="178"/>
      <c r="O31" s="179"/>
      <c r="P31" s="179"/>
      <c r="Q31" s="179"/>
      <c r="R31" s="179"/>
      <c r="S31" s="179"/>
      <c r="T31" s="180"/>
      <c r="U31" s="203"/>
      <c r="V31" s="203"/>
      <c r="W31" s="203"/>
      <c r="X31" s="203"/>
      <c r="Y31" s="203"/>
      <c r="Z31" s="203"/>
      <c r="AA31" s="204"/>
      <c r="AB31" s="200"/>
      <c r="AC31" s="206"/>
      <c r="AD31" s="206"/>
      <c r="AE31" s="206"/>
      <c r="AF31" s="206"/>
      <c r="AG31" s="206"/>
      <c r="AH31" s="206"/>
      <c r="AI31" s="206"/>
      <c r="AJ31" s="206"/>
      <c r="AK31" s="206"/>
      <c r="AL31" s="206"/>
      <c r="AM31" s="206"/>
      <c r="AN31" s="178"/>
      <c r="AO31" s="179"/>
      <c r="AP31" s="179"/>
      <c r="AQ31" s="179"/>
      <c r="AR31" s="179"/>
      <c r="AS31" s="179"/>
      <c r="AT31" s="180"/>
      <c r="AU31" s="181"/>
      <c r="AV31" s="181"/>
      <c r="AW31" s="181"/>
      <c r="AX31" s="181"/>
      <c r="AY31" s="181"/>
      <c r="AZ31" s="181"/>
      <c r="BA31" s="181"/>
      <c r="BB31" s="10"/>
    </row>
    <row r="32" spans="1:54" ht="13.5" customHeight="1" thickTop="1" thickBot="1" x14ac:dyDescent="0.3">
      <c r="A32" s="5"/>
      <c r="B32" s="182">
        <v>50</v>
      </c>
      <c r="C32" s="184" t="str">
        <f>'№46-50'!B189&amp;" "&amp;'№46-50'!S189&amp;" "&amp;'№46-50'!Y189</f>
        <v xml:space="preserve">  </v>
      </c>
      <c r="D32" s="184"/>
      <c r="E32" s="184"/>
      <c r="F32" s="184"/>
      <c r="G32" s="184"/>
      <c r="H32" s="184"/>
      <c r="I32" s="184"/>
      <c r="J32" s="184"/>
      <c r="K32" s="184"/>
      <c r="L32" s="184"/>
      <c r="M32" s="184"/>
      <c r="N32" s="186">
        <f>'№46-50'!AL189</f>
        <v>0</v>
      </c>
      <c r="O32" s="187"/>
      <c r="P32" s="187"/>
      <c r="Q32" s="187"/>
      <c r="R32" s="187"/>
      <c r="S32" s="187"/>
      <c r="T32" s="188"/>
      <c r="U32" s="192"/>
      <c r="V32" s="192"/>
      <c r="W32" s="192"/>
      <c r="X32" s="192"/>
      <c r="Y32" s="192"/>
      <c r="Z32" s="192"/>
      <c r="AA32" s="193"/>
      <c r="AB32" s="182">
        <v>60</v>
      </c>
      <c r="AC32" s="196" t="str">
        <f>'№56-60'!B189&amp;" "&amp;'№56-60'!S189&amp;" "&amp;'№56-60'!Y189</f>
        <v xml:space="preserve">  </v>
      </c>
      <c r="AD32" s="196"/>
      <c r="AE32" s="196"/>
      <c r="AF32" s="196"/>
      <c r="AG32" s="196"/>
      <c r="AH32" s="196"/>
      <c r="AI32" s="196"/>
      <c r="AJ32" s="196"/>
      <c r="AK32" s="196"/>
      <c r="AL32" s="196"/>
      <c r="AM32" s="196"/>
      <c r="AN32" s="186">
        <f>'№56-60'!AL189</f>
        <v>0</v>
      </c>
      <c r="AO32" s="187"/>
      <c r="AP32" s="187"/>
      <c r="AQ32" s="187"/>
      <c r="AR32" s="187"/>
      <c r="AS32" s="187"/>
      <c r="AT32" s="188"/>
      <c r="AU32" s="198"/>
      <c r="AV32" s="198"/>
      <c r="AW32" s="198"/>
      <c r="AX32" s="198"/>
      <c r="AY32" s="198"/>
      <c r="AZ32" s="198"/>
      <c r="BA32" s="198"/>
      <c r="BB32" s="10"/>
    </row>
    <row r="33" spans="1:54" ht="13.5" customHeight="1" thickTop="1" thickBot="1" x14ac:dyDescent="0.3">
      <c r="A33" s="5"/>
      <c r="B33" s="183"/>
      <c r="C33" s="185"/>
      <c r="D33" s="185"/>
      <c r="E33" s="185"/>
      <c r="F33" s="185"/>
      <c r="G33" s="185"/>
      <c r="H33" s="185"/>
      <c r="I33" s="185"/>
      <c r="J33" s="185"/>
      <c r="K33" s="185"/>
      <c r="L33" s="185"/>
      <c r="M33" s="185"/>
      <c r="N33" s="189"/>
      <c r="O33" s="190"/>
      <c r="P33" s="190"/>
      <c r="Q33" s="190"/>
      <c r="R33" s="190"/>
      <c r="S33" s="190"/>
      <c r="T33" s="191"/>
      <c r="U33" s="194"/>
      <c r="V33" s="194"/>
      <c r="W33" s="194"/>
      <c r="X33" s="194"/>
      <c r="Y33" s="194"/>
      <c r="Z33" s="194"/>
      <c r="AA33" s="195"/>
      <c r="AB33" s="183"/>
      <c r="AC33" s="197"/>
      <c r="AD33" s="197"/>
      <c r="AE33" s="197"/>
      <c r="AF33" s="197"/>
      <c r="AG33" s="197"/>
      <c r="AH33" s="197"/>
      <c r="AI33" s="197"/>
      <c r="AJ33" s="197"/>
      <c r="AK33" s="197"/>
      <c r="AL33" s="197"/>
      <c r="AM33" s="197"/>
      <c r="AN33" s="189"/>
      <c r="AO33" s="190"/>
      <c r="AP33" s="190"/>
      <c r="AQ33" s="190"/>
      <c r="AR33" s="190"/>
      <c r="AS33" s="190"/>
      <c r="AT33" s="191"/>
      <c r="AU33" s="194"/>
      <c r="AV33" s="194"/>
      <c r="AW33" s="194"/>
      <c r="AX33" s="194"/>
      <c r="AY33" s="194"/>
      <c r="AZ33" s="194"/>
      <c r="BA33" s="194"/>
      <c r="BB33" s="10"/>
    </row>
    <row r="34" spans="1:54" ht="13.5" customHeight="1" thickTop="1" x14ac:dyDescent="0.25">
      <c r="A34" s="5"/>
      <c r="B34" s="166" t="s">
        <v>17</v>
      </c>
      <c r="C34" s="166"/>
      <c r="D34" s="166"/>
      <c r="E34" s="166"/>
      <c r="F34" s="166"/>
      <c r="G34" s="166"/>
      <c r="H34" s="166"/>
      <c r="I34" s="166"/>
      <c r="J34" s="166"/>
      <c r="K34" s="166"/>
      <c r="L34" s="166"/>
      <c r="M34" s="166"/>
      <c r="N34" s="168">
        <f>IF(N14="","",SUM(N14:T33))</f>
        <v>0</v>
      </c>
      <c r="O34" s="169"/>
      <c r="P34" s="169"/>
      <c r="Q34" s="169"/>
      <c r="R34" s="169"/>
      <c r="S34" s="169"/>
      <c r="T34" s="170"/>
      <c r="U34" s="166"/>
      <c r="V34" s="166"/>
      <c r="W34" s="166"/>
      <c r="X34" s="166"/>
      <c r="Y34" s="166"/>
      <c r="Z34" s="166"/>
      <c r="AA34" s="174"/>
      <c r="AB34" s="176" t="s">
        <v>17</v>
      </c>
      <c r="AC34" s="166"/>
      <c r="AD34" s="166"/>
      <c r="AE34" s="166"/>
      <c r="AF34" s="166"/>
      <c r="AG34" s="166"/>
      <c r="AH34" s="166"/>
      <c r="AI34" s="166"/>
      <c r="AJ34" s="166"/>
      <c r="AK34" s="166"/>
      <c r="AL34" s="166"/>
      <c r="AM34" s="166"/>
      <c r="AN34" s="168">
        <f>IF(AN14="","",SUM(AN14:AT33))</f>
        <v>0</v>
      </c>
      <c r="AO34" s="169"/>
      <c r="AP34" s="169"/>
      <c r="AQ34" s="169"/>
      <c r="AR34" s="169"/>
      <c r="AS34" s="169"/>
      <c r="AT34" s="170"/>
      <c r="AU34" s="166"/>
      <c r="AV34" s="166"/>
      <c r="AW34" s="166"/>
      <c r="AX34" s="166"/>
      <c r="AY34" s="166"/>
      <c r="AZ34" s="166"/>
      <c r="BA34" s="166"/>
      <c r="BB34" s="10"/>
    </row>
    <row r="35" spans="1:54" ht="13.5" customHeight="1" thickBot="1" x14ac:dyDescent="0.3">
      <c r="A35" s="5"/>
      <c r="B35" s="167"/>
      <c r="C35" s="167"/>
      <c r="D35" s="167"/>
      <c r="E35" s="167"/>
      <c r="F35" s="167"/>
      <c r="G35" s="167"/>
      <c r="H35" s="167"/>
      <c r="I35" s="167"/>
      <c r="J35" s="167"/>
      <c r="K35" s="167"/>
      <c r="L35" s="167"/>
      <c r="M35" s="167"/>
      <c r="N35" s="171"/>
      <c r="O35" s="172"/>
      <c r="P35" s="172"/>
      <c r="Q35" s="172"/>
      <c r="R35" s="172"/>
      <c r="S35" s="172"/>
      <c r="T35" s="173"/>
      <c r="U35" s="167"/>
      <c r="V35" s="167"/>
      <c r="W35" s="167"/>
      <c r="X35" s="167"/>
      <c r="Y35" s="167"/>
      <c r="Z35" s="167"/>
      <c r="AA35" s="175"/>
      <c r="AB35" s="177"/>
      <c r="AC35" s="167"/>
      <c r="AD35" s="167"/>
      <c r="AE35" s="167"/>
      <c r="AF35" s="167"/>
      <c r="AG35" s="167"/>
      <c r="AH35" s="167"/>
      <c r="AI35" s="167"/>
      <c r="AJ35" s="167"/>
      <c r="AK35" s="167"/>
      <c r="AL35" s="167"/>
      <c r="AM35" s="167"/>
      <c r="AN35" s="171"/>
      <c r="AO35" s="172"/>
      <c r="AP35" s="172"/>
      <c r="AQ35" s="172"/>
      <c r="AR35" s="172"/>
      <c r="AS35" s="172"/>
      <c r="AT35" s="173"/>
      <c r="AU35" s="167"/>
      <c r="AV35" s="167"/>
      <c r="AW35" s="167"/>
      <c r="AX35" s="167"/>
      <c r="AY35" s="167"/>
      <c r="AZ35" s="167"/>
      <c r="BA35" s="167"/>
      <c r="BB35" s="10"/>
    </row>
    <row r="36" spans="1:54" ht="13.5" customHeight="1" thickTop="1" x14ac:dyDescent="0.25">
      <c r="A36" s="5"/>
      <c r="B36" s="28"/>
      <c r="C36" s="28"/>
      <c r="D36" s="28"/>
      <c r="E36" s="28"/>
      <c r="F36" s="28"/>
      <c r="G36" s="28"/>
      <c r="H36" s="28"/>
      <c r="I36" s="28"/>
      <c r="J36" s="28"/>
      <c r="K36" s="28"/>
      <c r="L36" s="28"/>
      <c r="M36" s="28"/>
      <c r="N36" s="29"/>
      <c r="O36" s="29"/>
      <c r="P36" s="29"/>
      <c r="Q36" s="29"/>
      <c r="R36" s="29"/>
      <c r="S36" s="29"/>
      <c r="T36" s="29"/>
      <c r="U36" s="28"/>
      <c r="V36" s="28"/>
      <c r="W36" s="28"/>
      <c r="X36" s="28"/>
      <c r="Y36" s="28"/>
      <c r="Z36" s="28"/>
      <c r="AA36" s="28"/>
      <c r="AB36" s="28"/>
      <c r="AC36" s="28"/>
      <c r="AD36" s="28"/>
      <c r="AE36" s="28"/>
      <c r="AF36" s="28"/>
      <c r="AG36" s="28"/>
      <c r="AH36" s="28"/>
      <c r="AI36" s="30"/>
      <c r="AJ36" s="28"/>
      <c r="AK36" s="153" t="s">
        <v>30</v>
      </c>
      <c r="AL36" s="153"/>
      <c r="AM36" s="153"/>
      <c r="AN36" s="153"/>
      <c r="AO36" s="153"/>
      <c r="AP36" s="153"/>
      <c r="AQ36" s="153"/>
      <c r="AR36" s="153"/>
      <c r="AS36" s="153"/>
      <c r="AT36" s="153"/>
      <c r="AU36" s="153"/>
      <c r="AV36" s="153"/>
      <c r="AW36" s="153"/>
      <c r="AX36" s="153"/>
      <c r="AY36" s="153"/>
      <c r="AZ36" s="153"/>
      <c r="BA36" s="153"/>
      <c r="BB36" s="10"/>
    </row>
    <row r="37" spans="1:54" ht="14.1" customHeight="1" x14ac:dyDescent="0.25">
      <c r="A37" s="5"/>
      <c r="B37" s="31"/>
      <c r="C37" s="32"/>
      <c r="D37" s="32"/>
      <c r="E37" s="32"/>
      <c r="F37" s="32"/>
      <c r="G37" s="32"/>
      <c r="H37" s="32"/>
      <c r="I37" s="32"/>
      <c r="J37" s="32"/>
      <c r="K37" s="32"/>
      <c r="L37" s="32"/>
      <c r="M37" s="32"/>
      <c r="N37" s="33"/>
      <c r="O37" s="33"/>
      <c r="P37" s="33"/>
      <c r="Q37" s="33"/>
      <c r="R37" s="33"/>
      <c r="S37" s="33"/>
      <c r="T37" s="33"/>
      <c r="U37" s="32"/>
      <c r="V37" s="32"/>
      <c r="W37" s="32"/>
      <c r="X37" s="32"/>
      <c r="Y37" s="32"/>
      <c r="Z37" s="32"/>
      <c r="AA37" s="32"/>
      <c r="AB37" s="32"/>
      <c r="AC37" s="32"/>
      <c r="AD37" s="32"/>
      <c r="AE37" s="32"/>
      <c r="AF37" s="32"/>
      <c r="AG37" s="32"/>
      <c r="AH37" s="32"/>
      <c r="AI37" s="32"/>
      <c r="AJ37" s="154" t="s">
        <v>27</v>
      </c>
      <c r="AK37" s="155"/>
      <c r="AL37" s="160" t="s">
        <v>24</v>
      </c>
      <c r="AM37" s="160"/>
      <c r="AN37" s="160"/>
      <c r="AO37" s="161"/>
      <c r="AP37" s="162" t="s">
        <v>41</v>
      </c>
      <c r="AQ37" s="163"/>
      <c r="AR37" s="163"/>
      <c r="AS37" s="164"/>
      <c r="AT37" s="162" t="s">
        <v>41</v>
      </c>
      <c r="AU37" s="163"/>
      <c r="AV37" s="163"/>
      <c r="AW37" s="164"/>
      <c r="AX37" s="162" t="s">
        <v>41</v>
      </c>
      <c r="AY37" s="163"/>
      <c r="AZ37" s="163"/>
      <c r="BA37" s="165"/>
      <c r="BB37" s="10"/>
    </row>
    <row r="38" spans="1:54" ht="15.95" customHeight="1" x14ac:dyDescent="0.25">
      <c r="A38" s="5"/>
      <c r="B38" s="34"/>
      <c r="C38" s="28"/>
      <c r="D38" s="28"/>
      <c r="E38" s="28"/>
      <c r="F38" s="28"/>
      <c r="G38" s="28"/>
      <c r="H38" s="28"/>
      <c r="I38" s="28"/>
      <c r="J38" s="28"/>
      <c r="K38" s="28"/>
      <c r="L38" s="28"/>
      <c r="M38" s="28"/>
      <c r="N38" s="29"/>
      <c r="O38" s="29"/>
      <c r="P38" s="29"/>
      <c r="Q38" s="29"/>
      <c r="R38" s="29"/>
      <c r="S38" s="29"/>
      <c r="T38" s="29"/>
      <c r="U38" s="28"/>
      <c r="V38" s="28"/>
      <c r="W38" s="28"/>
      <c r="X38" s="28"/>
      <c r="Y38" s="28"/>
      <c r="Z38" s="28"/>
      <c r="AA38" s="28"/>
      <c r="AB38" s="28"/>
      <c r="AC38" s="28"/>
      <c r="AD38" s="28"/>
      <c r="AE38" s="28"/>
      <c r="AF38" s="28"/>
      <c r="AG38" s="28"/>
      <c r="AH38" s="28"/>
      <c r="AI38" s="28"/>
      <c r="AJ38" s="156"/>
      <c r="AK38" s="157"/>
      <c r="AL38" s="28"/>
      <c r="AM38" s="28"/>
      <c r="AN38" s="28"/>
      <c r="AO38" s="35"/>
      <c r="AP38" s="36"/>
      <c r="AQ38" s="36"/>
      <c r="AR38" s="36"/>
      <c r="AS38" s="36"/>
      <c r="AT38" s="37"/>
      <c r="AU38" s="36"/>
      <c r="AV38" s="36"/>
      <c r="AW38" s="38"/>
      <c r="AX38" s="36"/>
      <c r="AY38" s="36"/>
      <c r="AZ38" s="36"/>
      <c r="BA38" s="39"/>
      <c r="BB38" s="10"/>
    </row>
    <row r="39" spans="1:54" ht="15.95" customHeight="1" x14ac:dyDescent="0.25">
      <c r="A39" s="5"/>
      <c r="B39" s="34"/>
      <c r="C39" s="28"/>
      <c r="D39" s="28"/>
      <c r="E39" s="28"/>
      <c r="F39" s="28"/>
      <c r="G39" s="28"/>
      <c r="H39" s="28"/>
      <c r="I39" s="28"/>
      <c r="J39" s="28"/>
      <c r="K39" s="28"/>
      <c r="L39" s="28"/>
      <c r="M39" s="28"/>
      <c r="N39" s="29"/>
      <c r="O39" s="29"/>
      <c r="P39" s="29"/>
      <c r="Q39" s="29"/>
      <c r="R39" s="29"/>
      <c r="S39" s="29"/>
      <c r="T39" s="29"/>
      <c r="U39" s="28"/>
      <c r="V39" s="28"/>
      <c r="W39" s="28"/>
      <c r="X39" s="28"/>
      <c r="Y39" s="28"/>
      <c r="Z39" s="28"/>
      <c r="AA39" s="28"/>
      <c r="AB39" s="28"/>
      <c r="AC39" s="28"/>
      <c r="AD39" s="28"/>
      <c r="AE39" s="28"/>
      <c r="AF39" s="28"/>
      <c r="AG39" s="28"/>
      <c r="AH39" s="28"/>
      <c r="AI39" s="28"/>
      <c r="AJ39" s="156"/>
      <c r="AK39" s="157"/>
      <c r="AL39" s="28"/>
      <c r="AM39" s="28"/>
      <c r="AN39" s="36"/>
      <c r="AO39" s="38"/>
      <c r="AP39" s="36"/>
      <c r="AQ39" s="36"/>
      <c r="AR39" s="36"/>
      <c r="AS39" s="36"/>
      <c r="AT39" s="37"/>
      <c r="AU39" s="28"/>
      <c r="AV39" s="28"/>
      <c r="AW39" s="35"/>
      <c r="AX39" s="28"/>
      <c r="AY39" s="28"/>
      <c r="AZ39" s="28"/>
      <c r="BA39" s="40"/>
      <c r="BB39" s="10"/>
    </row>
    <row r="40" spans="1:54" ht="15.95" customHeight="1" x14ac:dyDescent="0.25">
      <c r="A40" s="5"/>
      <c r="B40" s="41"/>
      <c r="C40" s="101"/>
      <c r="D40" s="101"/>
      <c r="E40" s="101"/>
      <c r="F40" s="101"/>
      <c r="G40" s="101"/>
      <c r="H40" s="101"/>
      <c r="I40" s="101"/>
      <c r="J40" s="101"/>
      <c r="K40" s="101"/>
      <c r="L40" s="101"/>
      <c r="M40" s="101"/>
      <c r="N40" s="43"/>
      <c r="O40" s="43"/>
      <c r="P40" s="43"/>
      <c r="Q40" s="43"/>
      <c r="R40" s="43"/>
      <c r="S40" s="43"/>
      <c r="T40" s="43"/>
      <c r="U40" s="101"/>
      <c r="V40" s="101"/>
      <c r="W40" s="101"/>
      <c r="X40" s="101"/>
      <c r="Y40" s="101"/>
      <c r="Z40" s="101"/>
      <c r="AA40" s="101"/>
      <c r="AB40" s="101"/>
      <c r="AC40" s="101"/>
      <c r="AD40" s="101"/>
      <c r="AE40" s="101"/>
      <c r="AF40" s="101"/>
      <c r="AG40" s="101"/>
      <c r="AH40" s="101"/>
      <c r="AI40" s="101"/>
      <c r="AJ40" s="158"/>
      <c r="AK40" s="159"/>
      <c r="AL40" s="101"/>
      <c r="AM40" s="101"/>
      <c r="AN40" s="44"/>
      <c r="AO40" s="45"/>
      <c r="AP40" s="44"/>
      <c r="AQ40" s="44"/>
      <c r="AR40" s="44"/>
      <c r="AS40" s="44"/>
      <c r="AT40" s="46"/>
      <c r="AU40" s="101"/>
      <c r="AV40" s="101"/>
      <c r="AW40" s="47"/>
      <c r="AX40" s="101"/>
      <c r="AY40" s="101"/>
      <c r="AZ40" s="101"/>
      <c r="BA40" s="48"/>
      <c r="BB40" s="10"/>
    </row>
    <row r="41" spans="1:54" ht="13.5" customHeight="1" x14ac:dyDescent="0.25">
      <c r="A41" s="49"/>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1"/>
    </row>
  </sheetData>
  <sheetProtection sheet="1" objects="1" scenarios="1"/>
  <mergeCells count="118">
    <mergeCell ref="AZ1:BA1"/>
    <mergeCell ref="T2:AH3"/>
    <mergeCell ref="AP3:AR3"/>
    <mergeCell ref="AP4:AR4"/>
    <mergeCell ref="AT4:AU4"/>
    <mergeCell ref="AW4:AX4"/>
    <mergeCell ref="B5:O6"/>
    <mergeCell ref="AI7:AK7"/>
    <mergeCell ref="AM7:AZ7"/>
    <mergeCell ref="B8:O8"/>
    <mergeCell ref="B9:K10"/>
    <mergeCell ref="L9:O10"/>
    <mergeCell ref="AI9:AK9"/>
    <mergeCell ref="AM9:AY9"/>
    <mergeCell ref="AL10:AX10"/>
    <mergeCell ref="G11:J11"/>
    <mergeCell ref="AI11:AK11"/>
    <mergeCell ref="AM11:AQ11"/>
    <mergeCell ref="AR11:AU11"/>
    <mergeCell ref="AV11:AZ11"/>
    <mergeCell ref="B13:M13"/>
    <mergeCell ref="N13:T13"/>
    <mergeCell ref="U13:AA13"/>
    <mergeCell ref="AB13:AM13"/>
    <mergeCell ref="AN13:AT13"/>
    <mergeCell ref="AU13:BA13"/>
    <mergeCell ref="B14:B15"/>
    <mergeCell ref="C14:M15"/>
    <mergeCell ref="N14:T15"/>
    <mergeCell ref="U14:AA15"/>
    <mergeCell ref="AB14:AB15"/>
    <mergeCell ref="AC14:AM15"/>
    <mergeCell ref="AN14:AT15"/>
    <mergeCell ref="AU14:BA15"/>
    <mergeCell ref="AN16:AT17"/>
    <mergeCell ref="AU16:BA17"/>
    <mergeCell ref="B18:B19"/>
    <mergeCell ref="C18:M19"/>
    <mergeCell ref="N18:T19"/>
    <mergeCell ref="U18:AA19"/>
    <mergeCell ref="AB18:AB19"/>
    <mergeCell ref="AC18:AM19"/>
    <mergeCell ref="AN18:AT19"/>
    <mergeCell ref="AU18:BA19"/>
    <mergeCell ref="B16:B17"/>
    <mergeCell ref="C16:M17"/>
    <mergeCell ref="N16:T17"/>
    <mergeCell ref="U16:AA17"/>
    <mergeCell ref="AB16:AB17"/>
    <mergeCell ref="AC16:AM17"/>
    <mergeCell ref="AN20:AT21"/>
    <mergeCell ref="AU20:BA21"/>
    <mergeCell ref="B22:B23"/>
    <mergeCell ref="C22:M23"/>
    <mergeCell ref="N22:T23"/>
    <mergeCell ref="U22:AA23"/>
    <mergeCell ref="AB22:AB23"/>
    <mergeCell ref="AC22:AM23"/>
    <mergeCell ref="AN22:AT23"/>
    <mergeCell ref="AU22:BA23"/>
    <mergeCell ref="B20:B21"/>
    <mergeCell ref="C20:M21"/>
    <mergeCell ref="N20:T21"/>
    <mergeCell ref="U20:AA21"/>
    <mergeCell ref="AB20:AB21"/>
    <mergeCell ref="AC20:AM21"/>
    <mergeCell ref="AN24:AT25"/>
    <mergeCell ref="AU24:BA25"/>
    <mergeCell ref="B26:B27"/>
    <mergeCell ref="C26:M27"/>
    <mergeCell ref="N26:T27"/>
    <mergeCell ref="U26:AA27"/>
    <mergeCell ref="AB26:AB27"/>
    <mergeCell ref="AC26:AM27"/>
    <mergeCell ref="AN26:AT27"/>
    <mergeCell ref="AU26:BA27"/>
    <mergeCell ref="B24:B25"/>
    <mergeCell ref="C24:M25"/>
    <mergeCell ref="N24:T25"/>
    <mergeCell ref="U24:AA25"/>
    <mergeCell ref="AB24:AB25"/>
    <mergeCell ref="AC24:AM25"/>
    <mergeCell ref="AN28:AT29"/>
    <mergeCell ref="AU28:BA29"/>
    <mergeCell ref="B30:B31"/>
    <mergeCell ref="C30:M31"/>
    <mergeCell ref="N30:T31"/>
    <mergeCell ref="U30:AA31"/>
    <mergeCell ref="AB30:AB31"/>
    <mergeCell ref="AC30:AM31"/>
    <mergeCell ref="AN30:AT31"/>
    <mergeCell ref="AU30:BA31"/>
    <mergeCell ref="B28:B29"/>
    <mergeCell ref="C28:M29"/>
    <mergeCell ref="N28:T29"/>
    <mergeCell ref="U28:AA29"/>
    <mergeCell ref="AB28:AB29"/>
    <mergeCell ref="AC28:AM29"/>
    <mergeCell ref="AK36:BA36"/>
    <mergeCell ref="AJ37:AK40"/>
    <mergeCell ref="AL37:AO37"/>
    <mergeCell ref="AP37:AS37"/>
    <mergeCell ref="AT37:AW37"/>
    <mergeCell ref="AX37:BA37"/>
    <mergeCell ref="AN32:AT33"/>
    <mergeCell ref="AU32:BA33"/>
    <mergeCell ref="B34:M35"/>
    <mergeCell ref="N34:T35"/>
    <mergeCell ref="U34:AA35"/>
    <mergeCell ref="AB34:AM35"/>
    <mergeCell ref="AN34:AT35"/>
    <mergeCell ref="AU34:BA35"/>
    <mergeCell ref="B32:B33"/>
    <mergeCell ref="C32:M33"/>
    <mergeCell ref="N32:T33"/>
    <mergeCell ref="U32:AA33"/>
    <mergeCell ref="AB32:AB33"/>
    <mergeCell ref="AC32:AM33"/>
  </mergeCells>
  <phoneticPr fontId="2"/>
  <printOptions horizontalCentered="1" verticalCentered="1"/>
  <pageMargins left="0.23622047244094491" right="0.23622047244094491" top="0.35433070866141736" bottom="0.35433070866141736" header="0.11811023622047245" footer="0.11811023622047245"/>
  <pageSetup paperSize="9" scale="9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T220"/>
  <sheetViews>
    <sheetView showGridLines="0" view="pageBreakPreview" zoomScaleNormal="110" zoomScaleSheetLayoutView="100" zoomScalePageLayoutView="130" workbookViewId="0">
      <selection activeCell="S18" sqref="S18:AA19"/>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104</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64"/>
      <c r="E22" s="365"/>
      <c r="F22" s="365"/>
      <c r="G22" s="365"/>
      <c r="H22" s="365"/>
      <c r="I22" s="365"/>
      <c r="J22" s="365"/>
      <c r="K22" s="365"/>
      <c r="L22" s="365"/>
      <c r="M22" s="365"/>
      <c r="N22" s="365"/>
      <c r="O22" s="365"/>
      <c r="P22" s="365"/>
      <c r="Q22" s="365"/>
      <c r="R22" s="366"/>
      <c r="S22" s="367"/>
      <c r="T22" s="367"/>
      <c r="U22" s="368"/>
      <c r="V22" s="368"/>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105</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68"/>
      <c r="V70" s="368"/>
      <c r="W70" s="358"/>
      <c r="X70" s="359"/>
      <c r="Y70" s="359"/>
      <c r="Z70" s="359"/>
      <c r="AA70" s="35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67"/>
      <c r="V71" s="36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106</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64"/>
      <c r="E118" s="365"/>
      <c r="F118" s="365"/>
      <c r="G118" s="365"/>
      <c r="H118" s="365"/>
      <c r="I118" s="365"/>
      <c r="J118" s="365"/>
      <c r="K118" s="365"/>
      <c r="L118" s="365"/>
      <c r="M118" s="365"/>
      <c r="N118" s="365"/>
      <c r="O118" s="365"/>
      <c r="P118" s="365"/>
      <c r="Q118" s="365"/>
      <c r="R118" s="366"/>
      <c r="S118" s="367"/>
      <c r="T118" s="367"/>
      <c r="U118" s="368"/>
      <c r="V118" s="368"/>
      <c r="W118" s="358"/>
      <c r="X118" s="359"/>
      <c r="Y118" s="359"/>
      <c r="Z118" s="359"/>
      <c r="AA118" s="35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51"/>
      <c r="E119" s="352"/>
      <c r="F119" s="352"/>
      <c r="G119" s="352"/>
      <c r="H119" s="352"/>
      <c r="I119" s="352"/>
      <c r="J119" s="352"/>
      <c r="K119" s="352"/>
      <c r="L119" s="352"/>
      <c r="M119" s="352"/>
      <c r="N119" s="352"/>
      <c r="O119" s="352"/>
      <c r="P119" s="352"/>
      <c r="Q119" s="352"/>
      <c r="R119" s="353"/>
      <c r="S119" s="367"/>
      <c r="T119" s="367"/>
      <c r="U119" s="367"/>
      <c r="V119" s="367"/>
      <c r="W119" s="361"/>
      <c r="X119" s="362"/>
      <c r="Y119" s="362"/>
      <c r="Z119" s="362"/>
      <c r="AA119" s="362"/>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107</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426"/>
      <c r="V158" s="426"/>
      <c r="W158" s="288"/>
      <c r="X158" s="289"/>
      <c r="Y158" s="289"/>
      <c r="Z158" s="289"/>
      <c r="AA158" s="28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426"/>
      <c r="V159" s="426"/>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108</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4"/>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64"/>
      <c r="E202" s="365"/>
      <c r="F202" s="365"/>
      <c r="G202" s="365"/>
      <c r="H202" s="365"/>
      <c r="I202" s="365"/>
      <c r="J202" s="365"/>
      <c r="K202" s="365"/>
      <c r="L202" s="365"/>
      <c r="M202" s="365"/>
      <c r="N202" s="365"/>
      <c r="O202" s="365"/>
      <c r="P202" s="365"/>
      <c r="Q202" s="365"/>
      <c r="R202" s="366"/>
      <c r="S202" s="367"/>
      <c r="T202" s="367"/>
      <c r="U202" s="368"/>
      <c r="V202" s="368"/>
      <c r="W202" s="358"/>
      <c r="X202" s="359"/>
      <c r="Y202" s="359"/>
      <c r="Z202" s="359"/>
      <c r="AA202" s="35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51"/>
      <c r="E203" s="352"/>
      <c r="F203" s="352"/>
      <c r="G203" s="352"/>
      <c r="H203" s="352"/>
      <c r="I203" s="352"/>
      <c r="J203" s="352"/>
      <c r="K203" s="352"/>
      <c r="L203" s="352"/>
      <c r="M203" s="352"/>
      <c r="N203" s="352"/>
      <c r="O203" s="352"/>
      <c r="P203" s="352"/>
      <c r="Q203" s="352"/>
      <c r="R203" s="353"/>
      <c r="S203" s="367"/>
      <c r="T203" s="367"/>
      <c r="U203" s="367"/>
      <c r="V203" s="367"/>
      <c r="W203" s="361"/>
      <c r="X203" s="362"/>
      <c r="Y203" s="362"/>
      <c r="Z203" s="362"/>
      <c r="AA203" s="362"/>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64"/>
      <c r="E206" s="365"/>
      <c r="F206" s="365"/>
      <c r="G206" s="365"/>
      <c r="H206" s="365"/>
      <c r="I206" s="365"/>
      <c r="J206" s="365"/>
      <c r="K206" s="365"/>
      <c r="L206" s="365"/>
      <c r="M206" s="365"/>
      <c r="N206" s="365"/>
      <c r="O206" s="365"/>
      <c r="P206" s="365"/>
      <c r="Q206" s="365"/>
      <c r="R206" s="366"/>
      <c r="S206" s="367"/>
      <c r="T206" s="367"/>
      <c r="U206" s="368"/>
      <c r="V206" s="368"/>
      <c r="W206" s="358"/>
      <c r="X206" s="359"/>
      <c r="Y206" s="359"/>
      <c r="Z206" s="359"/>
      <c r="AA206" s="35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51"/>
      <c r="E207" s="352"/>
      <c r="F207" s="352"/>
      <c r="G207" s="352"/>
      <c r="H207" s="352"/>
      <c r="I207" s="352"/>
      <c r="J207" s="352"/>
      <c r="K207" s="352"/>
      <c r="L207" s="352"/>
      <c r="M207" s="352"/>
      <c r="N207" s="352"/>
      <c r="O207" s="352"/>
      <c r="P207" s="352"/>
      <c r="Q207" s="352"/>
      <c r="R207" s="353"/>
      <c r="S207" s="367"/>
      <c r="T207" s="367"/>
      <c r="U207" s="367"/>
      <c r="V207" s="367"/>
      <c r="W207" s="361"/>
      <c r="X207" s="362"/>
      <c r="Y207" s="362"/>
      <c r="Z207" s="362"/>
      <c r="AA207" s="362"/>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109</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tr">
        <f>$B$53</f>
        <v>※現場毎に請求内容を工事別請求書1枚にまとめてください。</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307"/>
      <c r="T20" s="308"/>
      <c r="U20" s="307"/>
      <c r="V20" s="308"/>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309"/>
      <c r="T21" s="310"/>
      <c r="U21" s="309"/>
      <c r="V21" s="310"/>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64"/>
      <c r="E22" s="365"/>
      <c r="F22" s="365"/>
      <c r="G22" s="365"/>
      <c r="H22" s="365"/>
      <c r="I22" s="365"/>
      <c r="J22" s="365"/>
      <c r="K22" s="365"/>
      <c r="L22" s="365"/>
      <c r="M22" s="365"/>
      <c r="N22" s="365"/>
      <c r="O22" s="365"/>
      <c r="P22" s="365"/>
      <c r="Q22" s="365"/>
      <c r="R22" s="366"/>
      <c r="S22" s="367"/>
      <c r="T22" s="367"/>
      <c r="U22" s="368"/>
      <c r="V22" s="368"/>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307"/>
      <c r="T24" s="308"/>
      <c r="U24" s="307"/>
      <c r="V24" s="308"/>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309"/>
      <c r="T25" s="310"/>
      <c r="U25" s="309"/>
      <c r="V25" s="310"/>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284"/>
      <c r="T26" s="285"/>
      <c r="U26" s="284"/>
      <c r="V26" s="285"/>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326"/>
      <c r="T27" s="327"/>
      <c r="U27" s="326"/>
      <c r="V27" s="327"/>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307"/>
      <c r="T28" s="308"/>
      <c r="U28" s="307"/>
      <c r="V28" s="308"/>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309"/>
      <c r="T29" s="310"/>
      <c r="U29" s="309"/>
      <c r="V29" s="310"/>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284"/>
      <c r="T30" s="285"/>
      <c r="U30" s="284"/>
      <c r="V30" s="285"/>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326"/>
      <c r="T31" s="327"/>
      <c r="U31" s="326"/>
      <c r="V31" s="327"/>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307"/>
      <c r="T32" s="308"/>
      <c r="U32" s="307"/>
      <c r="V32" s="308"/>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309"/>
      <c r="T33" s="310"/>
      <c r="U33" s="309"/>
      <c r="V33" s="310"/>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284"/>
      <c r="T34" s="285"/>
      <c r="U34" s="284"/>
      <c r="V34" s="285"/>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286"/>
      <c r="T35" s="287"/>
      <c r="U35" s="286"/>
      <c r="V35" s="28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110</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68"/>
      <c r="V70" s="368"/>
      <c r="W70" s="358"/>
      <c r="X70" s="359"/>
      <c r="Y70" s="359"/>
      <c r="Z70" s="359"/>
      <c r="AA70" s="35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67"/>
      <c r="V71" s="36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111</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307"/>
      <c r="T108" s="308"/>
      <c r="U108" s="307"/>
      <c r="V108" s="308"/>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309"/>
      <c r="T109" s="310"/>
      <c r="U109" s="309"/>
      <c r="V109" s="310"/>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307"/>
      <c r="T112" s="308"/>
      <c r="U112" s="307"/>
      <c r="V112" s="308"/>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309"/>
      <c r="T113" s="310"/>
      <c r="U113" s="309"/>
      <c r="V113" s="310"/>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307"/>
      <c r="T116" s="308"/>
      <c r="U116" s="307"/>
      <c r="V116" s="308"/>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309"/>
      <c r="T117" s="310"/>
      <c r="U117" s="309"/>
      <c r="V117" s="310"/>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64"/>
      <c r="E118" s="365"/>
      <c r="F118" s="365"/>
      <c r="G118" s="365"/>
      <c r="H118" s="365"/>
      <c r="I118" s="365"/>
      <c r="J118" s="365"/>
      <c r="K118" s="365"/>
      <c r="L118" s="365"/>
      <c r="M118" s="365"/>
      <c r="N118" s="365"/>
      <c r="O118" s="365"/>
      <c r="P118" s="365"/>
      <c r="Q118" s="365"/>
      <c r="R118" s="366"/>
      <c r="S118" s="367"/>
      <c r="T118" s="367"/>
      <c r="U118" s="368"/>
      <c r="V118" s="368"/>
      <c r="W118" s="358"/>
      <c r="X118" s="359"/>
      <c r="Y118" s="359"/>
      <c r="Z118" s="359"/>
      <c r="AA118" s="35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51"/>
      <c r="E119" s="352"/>
      <c r="F119" s="352"/>
      <c r="G119" s="352"/>
      <c r="H119" s="352"/>
      <c r="I119" s="352"/>
      <c r="J119" s="352"/>
      <c r="K119" s="352"/>
      <c r="L119" s="352"/>
      <c r="M119" s="352"/>
      <c r="N119" s="352"/>
      <c r="O119" s="352"/>
      <c r="P119" s="352"/>
      <c r="Q119" s="352"/>
      <c r="R119" s="353"/>
      <c r="S119" s="367"/>
      <c r="T119" s="367"/>
      <c r="U119" s="367"/>
      <c r="V119" s="367"/>
      <c r="W119" s="361"/>
      <c r="X119" s="362"/>
      <c r="Y119" s="362"/>
      <c r="Z119" s="362"/>
      <c r="AA119" s="362"/>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307"/>
      <c r="T120" s="308"/>
      <c r="U120" s="307"/>
      <c r="V120" s="308"/>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309"/>
      <c r="T121" s="310"/>
      <c r="U121" s="309"/>
      <c r="V121" s="310"/>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284"/>
      <c r="T122" s="285"/>
      <c r="U122" s="284"/>
      <c r="V122" s="285"/>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286"/>
      <c r="T123" s="287"/>
      <c r="U123" s="286"/>
      <c r="V123" s="28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112</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426"/>
      <c r="V158" s="426"/>
      <c r="W158" s="288"/>
      <c r="X158" s="289"/>
      <c r="Y158" s="289"/>
      <c r="Z158" s="289"/>
      <c r="AA158" s="28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426"/>
      <c r="V159" s="426"/>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113</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4"/>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51"/>
      <c r="E198" s="352"/>
      <c r="F198" s="352"/>
      <c r="G198" s="352"/>
      <c r="H198" s="352"/>
      <c r="I198" s="352"/>
      <c r="J198" s="352"/>
      <c r="K198" s="352"/>
      <c r="L198" s="352"/>
      <c r="M198" s="352"/>
      <c r="N198" s="352"/>
      <c r="O198" s="352"/>
      <c r="P198" s="352"/>
      <c r="Q198" s="352"/>
      <c r="R198" s="353"/>
      <c r="S198" s="367"/>
      <c r="T198" s="367"/>
      <c r="U198" s="367"/>
      <c r="V198" s="367"/>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426"/>
      <c r="V202" s="426"/>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426"/>
      <c r="V203" s="426"/>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114</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35"/>
      <c r="AT20" s="336"/>
      <c r="AU20" s="336"/>
      <c r="AV20" s="336"/>
      <c r="AW20" s="337"/>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38"/>
      <c r="AT21" s="339"/>
      <c r="AU21" s="339"/>
      <c r="AV21" s="339"/>
      <c r="AW21" s="340"/>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88"/>
      <c r="AT22" s="289"/>
      <c r="AU22" s="289"/>
      <c r="AV22" s="289"/>
      <c r="AW22" s="290"/>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28"/>
      <c r="AT23" s="329"/>
      <c r="AU23" s="329"/>
      <c r="AV23" s="329"/>
      <c r="AW23" s="330"/>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35"/>
      <c r="AT24" s="336"/>
      <c r="AU24" s="336"/>
      <c r="AV24" s="336"/>
      <c r="AW24" s="337"/>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38"/>
      <c r="AT25" s="339"/>
      <c r="AU25" s="339"/>
      <c r="AV25" s="339"/>
      <c r="AW25" s="340"/>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88"/>
      <c r="AT26" s="289"/>
      <c r="AU26" s="289"/>
      <c r="AV26" s="289"/>
      <c r="AW26" s="290"/>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28"/>
      <c r="AT27" s="329"/>
      <c r="AU27" s="329"/>
      <c r="AV27" s="329"/>
      <c r="AW27" s="330"/>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35"/>
      <c r="AT28" s="336"/>
      <c r="AU28" s="336"/>
      <c r="AV28" s="336"/>
      <c r="AW28" s="337"/>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38"/>
      <c r="AT29" s="339"/>
      <c r="AU29" s="339"/>
      <c r="AV29" s="339"/>
      <c r="AW29" s="340"/>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88"/>
      <c r="AT30" s="289"/>
      <c r="AU30" s="289"/>
      <c r="AV30" s="289"/>
      <c r="AW30" s="290"/>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28"/>
      <c r="AT31" s="329"/>
      <c r="AU31" s="329"/>
      <c r="AV31" s="329"/>
      <c r="AW31" s="330"/>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35"/>
      <c r="AT32" s="336"/>
      <c r="AU32" s="336"/>
      <c r="AV32" s="336"/>
      <c r="AW32" s="337"/>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38"/>
      <c r="AT33" s="339"/>
      <c r="AU33" s="339"/>
      <c r="AV33" s="339"/>
      <c r="AW33" s="340"/>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88"/>
      <c r="AT34" s="289"/>
      <c r="AU34" s="289"/>
      <c r="AV34" s="289"/>
      <c r="AW34" s="290"/>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91"/>
      <c r="AT35" s="292"/>
      <c r="AU35" s="292"/>
      <c r="AV35" s="292"/>
      <c r="AW35" s="293"/>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115</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68"/>
      <c r="V70" s="368"/>
      <c r="W70" s="358"/>
      <c r="X70" s="359"/>
      <c r="Y70" s="359"/>
      <c r="Z70" s="359"/>
      <c r="AA70" s="35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67"/>
      <c r="V71" s="36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116</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64"/>
      <c r="E118" s="365"/>
      <c r="F118" s="365"/>
      <c r="G118" s="365"/>
      <c r="H118" s="365"/>
      <c r="I118" s="365"/>
      <c r="J118" s="365"/>
      <c r="K118" s="365"/>
      <c r="L118" s="365"/>
      <c r="M118" s="365"/>
      <c r="N118" s="365"/>
      <c r="O118" s="365"/>
      <c r="P118" s="365"/>
      <c r="Q118" s="365"/>
      <c r="R118" s="366"/>
      <c r="S118" s="367"/>
      <c r="T118" s="367"/>
      <c r="U118" s="368"/>
      <c r="V118" s="368"/>
      <c r="W118" s="358"/>
      <c r="X118" s="359"/>
      <c r="Y118" s="359"/>
      <c r="Z118" s="359"/>
      <c r="AA118" s="35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51"/>
      <c r="E119" s="352"/>
      <c r="F119" s="352"/>
      <c r="G119" s="352"/>
      <c r="H119" s="352"/>
      <c r="I119" s="352"/>
      <c r="J119" s="352"/>
      <c r="K119" s="352"/>
      <c r="L119" s="352"/>
      <c r="M119" s="352"/>
      <c r="N119" s="352"/>
      <c r="O119" s="352"/>
      <c r="P119" s="352"/>
      <c r="Q119" s="352"/>
      <c r="R119" s="353"/>
      <c r="S119" s="367"/>
      <c r="T119" s="367"/>
      <c r="U119" s="367"/>
      <c r="V119" s="367"/>
      <c r="W119" s="361"/>
      <c r="X119" s="362"/>
      <c r="Y119" s="362"/>
      <c r="Z119" s="362"/>
      <c r="AA119" s="362"/>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117</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64"/>
      <c r="E158" s="365"/>
      <c r="F158" s="365"/>
      <c r="G158" s="365"/>
      <c r="H158" s="365"/>
      <c r="I158" s="365"/>
      <c r="J158" s="365"/>
      <c r="K158" s="365"/>
      <c r="L158" s="365"/>
      <c r="M158" s="365"/>
      <c r="N158" s="365"/>
      <c r="O158" s="365"/>
      <c r="P158" s="365"/>
      <c r="Q158" s="365"/>
      <c r="R158" s="366"/>
      <c r="S158" s="367"/>
      <c r="T158" s="367"/>
      <c r="U158" s="368"/>
      <c r="V158" s="368"/>
      <c r="W158" s="358"/>
      <c r="X158" s="359"/>
      <c r="Y158" s="359"/>
      <c r="Z158" s="359"/>
      <c r="AA158" s="35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51"/>
      <c r="E159" s="352"/>
      <c r="F159" s="352"/>
      <c r="G159" s="352"/>
      <c r="H159" s="352"/>
      <c r="I159" s="352"/>
      <c r="J159" s="352"/>
      <c r="K159" s="352"/>
      <c r="L159" s="352"/>
      <c r="M159" s="352"/>
      <c r="N159" s="352"/>
      <c r="O159" s="352"/>
      <c r="P159" s="352"/>
      <c r="Q159" s="352"/>
      <c r="R159" s="353"/>
      <c r="S159" s="367"/>
      <c r="T159" s="367"/>
      <c r="U159" s="367"/>
      <c r="V159" s="367"/>
      <c r="W159" s="361"/>
      <c r="X159" s="362"/>
      <c r="Y159" s="362"/>
      <c r="Z159" s="362"/>
      <c r="AA159" s="362"/>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118</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D181" s="10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4"/>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426"/>
      <c r="V202" s="426"/>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426"/>
      <c r="V203" s="426"/>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119</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438"/>
      <c r="T13" s="439"/>
      <c r="U13" s="439"/>
      <c r="V13" s="439"/>
      <c r="W13" s="439"/>
      <c r="X13" s="440"/>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441"/>
      <c r="T14" s="442"/>
      <c r="U14" s="442"/>
      <c r="V14" s="442"/>
      <c r="W14" s="442"/>
      <c r="X14" s="443"/>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444"/>
      <c r="T15" s="445"/>
      <c r="U15" s="445"/>
      <c r="V15" s="445"/>
      <c r="W15" s="445"/>
      <c r="X15" s="446"/>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120</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23"/>
      <c r="E70" s="324"/>
      <c r="F70" s="324"/>
      <c r="G70" s="324"/>
      <c r="H70" s="324"/>
      <c r="I70" s="324"/>
      <c r="J70" s="324"/>
      <c r="K70" s="324"/>
      <c r="L70" s="324"/>
      <c r="M70" s="324"/>
      <c r="N70" s="324"/>
      <c r="O70" s="324"/>
      <c r="P70" s="324"/>
      <c r="Q70" s="324"/>
      <c r="R70" s="325"/>
      <c r="S70" s="426"/>
      <c r="T70" s="426"/>
      <c r="U70" s="426"/>
      <c r="V70" s="426"/>
      <c r="W70" s="288"/>
      <c r="X70" s="289"/>
      <c r="Y70" s="289"/>
      <c r="Z70" s="289"/>
      <c r="AA70" s="28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23"/>
      <c r="E71" s="324"/>
      <c r="F71" s="324"/>
      <c r="G71" s="324"/>
      <c r="H71" s="324"/>
      <c r="I71" s="324"/>
      <c r="J71" s="324"/>
      <c r="K71" s="324"/>
      <c r="L71" s="324"/>
      <c r="M71" s="324"/>
      <c r="N71" s="324"/>
      <c r="O71" s="324"/>
      <c r="P71" s="324"/>
      <c r="Q71" s="324"/>
      <c r="R71" s="325"/>
      <c r="S71" s="426"/>
      <c r="T71" s="426"/>
      <c r="U71" s="426"/>
      <c r="V71" s="426"/>
      <c r="W71" s="328"/>
      <c r="X71" s="329"/>
      <c r="Y71" s="329"/>
      <c r="Z71" s="329"/>
      <c r="AA71" s="329"/>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121</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64"/>
      <c r="E118" s="365"/>
      <c r="F118" s="365"/>
      <c r="G118" s="365"/>
      <c r="H118" s="365"/>
      <c r="I118" s="365"/>
      <c r="J118" s="365"/>
      <c r="K118" s="365"/>
      <c r="L118" s="365"/>
      <c r="M118" s="365"/>
      <c r="N118" s="365"/>
      <c r="O118" s="365"/>
      <c r="P118" s="365"/>
      <c r="Q118" s="365"/>
      <c r="R118" s="366"/>
      <c r="S118" s="367"/>
      <c r="T118" s="367"/>
      <c r="U118" s="368"/>
      <c r="V118" s="368"/>
      <c r="W118" s="358"/>
      <c r="X118" s="359"/>
      <c r="Y118" s="359"/>
      <c r="Z118" s="359"/>
      <c r="AA118" s="35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51"/>
      <c r="E119" s="352"/>
      <c r="F119" s="352"/>
      <c r="G119" s="352"/>
      <c r="H119" s="352"/>
      <c r="I119" s="352"/>
      <c r="J119" s="352"/>
      <c r="K119" s="352"/>
      <c r="L119" s="352"/>
      <c r="M119" s="352"/>
      <c r="N119" s="352"/>
      <c r="O119" s="352"/>
      <c r="P119" s="352"/>
      <c r="Q119" s="352"/>
      <c r="R119" s="353"/>
      <c r="S119" s="367"/>
      <c r="T119" s="367"/>
      <c r="U119" s="367"/>
      <c r="V119" s="367"/>
      <c r="W119" s="361"/>
      <c r="X119" s="362"/>
      <c r="Y119" s="362"/>
      <c r="Z119" s="362"/>
      <c r="AA119" s="362"/>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122</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64"/>
      <c r="E158" s="365"/>
      <c r="F158" s="365"/>
      <c r="G158" s="365"/>
      <c r="H158" s="365"/>
      <c r="I158" s="365"/>
      <c r="J158" s="365"/>
      <c r="K158" s="365"/>
      <c r="L158" s="365"/>
      <c r="M158" s="365"/>
      <c r="N158" s="365"/>
      <c r="O158" s="365"/>
      <c r="P158" s="365"/>
      <c r="Q158" s="365"/>
      <c r="R158" s="366"/>
      <c r="S158" s="367"/>
      <c r="T158" s="367"/>
      <c r="U158" s="368"/>
      <c r="V158" s="368"/>
      <c r="W158" s="358"/>
      <c r="X158" s="359"/>
      <c r="Y158" s="359"/>
      <c r="Z158" s="359"/>
      <c r="AA158" s="35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51"/>
      <c r="E159" s="352"/>
      <c r="F159" s="352"/>
      <c r="G159" s="352"/>
      <c r="H159" s="352"/>
      <c r="I159" s="352"/>
      <c r="J159" s="352"/>
      <c r="K159" s="352"/>
      <c r="L159" s="352"/>
      <c r="M159" s="352"/>
      <c r="N159" s="352"/>
      <c r="O159" s="352"/>
      <c r="P159" s="352"/>
      <c r="Q159" s="352"/>
      <c r="R159" s="353"/>
      <c r="S159" s="367"/>
      <c r="T159" s="367"/>
      <c r="U159" s="367"/>
      <c r="V159" s="367"/>
      <c r="W159" s="361"/>
      <c r="X159" s="362"/>
      <c r="Y159" s="362"/>
      <c r="Z159" s="362"/>
      <c r="AA159" s="362"/>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123</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34"/>
      <c r="AK183" s="434"/>
      <c r="AL183" s="435"/>
      <c r="AM183" s="436"/>
      <c r="AN183" s="436"/>
      <c r="AO183" s="436"/>
      <c r="AP183" s="436"/>
      <c r="AQ183" s="436"/>
      <c r="AR183" s="436"/>
      <c r="AS183" s="436"/>
      <c r="AT183" s="436"/>
      <c r="AU183" s="436"/>
      <c r="AV183" s="436"/>
      <c r="AW183" s="436"/>
      <c r="AX183" s="436"/>
      <c r="AY183" s="437"/>
      <c r="AZ183" s="437"/>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4"/>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64"/>
      <c r="E202" s="365"/>
      <c r="F202" s="365"/>
      <c r="G202" s="365"/>
      <c r="H202" s="365"/>
      <c r="I202" s="365"/>
      <c r="J202" s="365"/>
      <c r="K202" s="365"/>
      <c r="L202" s="365"/>
      <c r="M202" s="365"/>
      <c r="N202" s="365"/>
      <c r="O202" s="365"/>
      <c r="P202" s="365"/>
      <c r="Q202" s="365"/>
      <c r="R202" s="366"/>
      <c r="S202" s="367"/>
      <c r="T202" s="367"/>
      <c r="U202" s="368"/>
      <c r="V202" s="368"/>
      <c r="W202" s="358"/>
      <c r="X202" s="359"/>
      <c r="Y202" s="359"/>
      <c r="Z202" s="359"/>
      <c r="AA202" s="35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51"/>
      <c r="E203" s="352"/>
      <c r="F203" s="352"/>
      <c r="G203" s="352"/>
      <c r="H203" s="352"/>
      <c r="I203" s="352"/>
      <c r="J203" s="352"/>
      <c r="K203" s="352"/>
      <c r="L203" s="352"/>
      <c r="M203" s="352"/>
      <c r="N203" s="352"/>
      <c r="O203" s="352"/>
      <c r="P203" s="352"/>
      <c r="Q203" s="352"/>
      <c r="R203" s="353"/>
      <c r="S203" s="367"/>
      <c r="T203" s="367"/>
      <c r="U203" s="367"/>
      <c r="V203" s="367"/>
      <c r="W203" s="361"/>
      <c r="X203" s="362"/>
      <c r="Y203" s="362"/>
      <c r="Z203" s="362"/>
      <c r="AA203" s="362"/>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1"/>
  <sheetViews>
    <sheetView showGridLines="0" showZeros="0" view="pageBreakPreview" zoomScaleNormal="100" zoomScaleSheetLayoutView="100" workbookViewId="0">
      <selection activeCell="AH46" sqref="AH46"/>
    </sheetView>
  </sheetViews>
  <sheetFormatPr defaultColWidth="9" defaultRowHeight="12.75" x14ac:dyDescent="0.25"/>
  <cols>
    <col min="1" max="54" width="2.59765625" style="4" customWidth="1"/>
    <col min="55" max="57" width="9" style="4"/>
    <col min="58" max="58" width="0" style="4" hidden="1" customWidth="1"/>
    <col min="59" max="16384" width="9" style="4"/>
  </cols>
  <sheetData>
    <row r="1" spans="1:58" ht="13.5" customHeight="1" thickBot="1"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29"/>
      <c r="BA1" s="229"/>
      <c r="BB1" s="3"/>
      <c r="BF1" s="106">
        <f>SUM(N34,AN34)</f>
        <v>0</v>
      </c>
    </row>
    <row r="2" spans="1:58" ht="16.5" customHeight="1" thickTop="1" x14ac:dyDescent="0.3">
      <c r="A2" s="5"/>
      <c r="B2" s="6"/>
      <c r="C2" s="6"/>
      <c r="D2" s="6"/>
      <c r="E2" s="6"/>
      <c r="F2" s="6"/>
      <c r="G2" s="6"/>
      <c r="H2" s="6"/>
      <c r="I2" s="6"/>
      <c r="J2" s="6"/>
      <c r="K2" s="6"/>
      <c r="L2" s="6"/>
      <c r="M2" s="6"/>
      <c r="N2" s="6"/>
      <c r="O2" s="6"/>
      <c r="P2" s="6"/>
      <c r="Q2" s="6"/>
      <c r="R2" s="6"/>
      <c r="S2" s="6"/>
      <c r="T2" s="230" t="s">
        <v>21</v>
      </c>
      <c r="U2" s="230"/>
      <c r="V2" s="230"/>
      <c r="W2" s="230"/>
      <c r="X2" s="230"/>
      <c r="Y2" s="230"/>
      <c r="Z2" s="230"/>
      <c r="AA2" s="230"/>
      <c r="AB2" s="230"/>
      <c r="AC2" s="230"/>
      <c r="AD2" s="230"/>
      <c r="AE2" s="230"/>
      <c r="AF2" s="230"/>
      <c r="AG2" s="230"/>
      <c r="AH2" s="230"/>
      <c r="AI2" s="6"/>
      <c r="AJ2" s="6"/>
      <c r="AK2" s="6"/>
      <c r="AL2" s="6"/>
      <c r="AM2" s="6"/>
      <c r="AN2" s="6"/>
      <c r="AO2" s="6"/>
      <c r="AP2" s="6"/>
      <c r="AQ2" s="6"/>
      <c r="AR2" s="6"/>
      <c r="AS2" s="7"/>
      <c r="AT2" s="6"/>
      <c r="AU2" s="6"/>
      <c r="AV2" s="7"/>
      <c r="AW2" s="6"/>
      <c r="AX2" s="6"/>
      <c r="AY2" s="7"/>
      <c r="AZ2" s="8"/>
      <c r="BA2" s="9" t="s">
        <v>65</v>
      </c>
      <c r="BB2" s="10"/>
    </row>
    <row r="3" spans="1:58" ht="13.5" customHeight="1" thickBot="1" x14ac:dyDescent="0.35">
      <c r="A3" s="11"/>
      <c r="B3" s="6"/>
      <c r="C3" s="6"/>
      <c r="D3" s="6"/>
      <c r="E3" s="6"/>
      <c r="F3" s="6"/>
      <c r="G3" s="6"/>
      <c r="H3" s="6"/>
      <c r="I3" s="6"/>
      <c r="J3" s="6"/>
      <c r="K3" s="6"/>
      <c r="L3" s="6"/>
      <c r="M3" s="6"/>
      <c r="N3" s="6"/>
      <c r="O3" s="6"/>
      <c r="P3" s="6"/>
      <c r="Q3" s="6"/>
      <c r="R3" s="6"/>
      <c r="S3" s="6"/>
      <c r="T3" s="231"/>
      <c r="U3" s="231"/>
      <c r="V3" s="231"/>
      <c r="W3" s="231"/>
      <c r="X3" s="231"/>
      <c r="Y3" s="231"/>
      <c r="Z3" s="231"/>
      <c r="AA3" s="231"/>
      <c r="AB3" s="231"/>
      <c r="AC3" s="231"/>
      <c r="AD3" s="231"/>
      <c r="AE3" s="231"/>
      <c r="AF3" s="231"/>
      <c r="AG3" s="231"/>
      <c r="AH3" s="231"/>
      <c r="AI3" s="6"/>
      <c r="AJ3" s="6"/>
      <c r="AK3" s="6"/>
      <c r="AL3" s="6"/>
      <c r="AM3" s="6"/>
      <c r="AN3" s="6"/>
      <c r="AO3" s="6"/>
      <c r="AP3" s="232"/>
      <c r="AQ3" s="232"/>
      <c r="AR3" s="232"/>
      <c r="AS3" s="7"/>
      <c r="AT3" s="12"/>
      <c r="AU3" s="12"/>
      <c r="AV3" s="7"/>
      <c r="AW3" s="12"/>
      <c r="AX3" s="12"/>
      <c r="AY3" s="7"/>
      <c r="AZ3" s="7"/>
      <c r="BA3" s="7"/>
      <c r="BB3" s="10"/>
    </row>
    <row r="4" spans="1:58" ht="15.95" customHeight="1" thickTop="1" x14ac:dyDescent="0.3">
      <c r="A4" s="5"/>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233">
        <f>'№1-5'!$AQ$4</f>
        <v>0</v>
      </c>
      <c r="AQ4" s="233"/>
      <c r="AR4" s="233"/>
      <c r="AS4" s="8" t="s">
        <v>2</v>
      </c>
      <c r="AT4" s="234">
        <f>'№1-5'!$AU$4</f>
        <v>0</v>
      </c>
      <c r="AU4" s="234"/>
      <c r="AV4" s="8" t="s">
        <v>26</v>
      </c>
      <c r="AW4" s="234">
        <v>20</v>
      </c>
      <c r="AX4" s="234"/>
      <c r="AY4" s="8" t="s">
        <v>25</v>
      </c>
      <c r="AZ4" s="8"/>
      <c r="BA4" s="8"/>
      <c r="BB4" s="10"/>
    </row>
    <row r="5" spans="1:58" ht="13.5" customHeight="1" x14ac:dyDescent="0.3">
      <c r="A5" s="5"/>
      <c r="B5" s="235" t="s">
        <v>22</v>
      </c>
      <c r="C5" s="235"/>
      <c r="D5" s="235"/>
      <c r="E5" s="235"/>
      <c r="F5" s="235"/>
      <c r="G5" s="235"/>
      <c r="H5" s="235"/>
      <c r="I5" s="235"/>
      <c r="J5" s="235"/>
      <c r="K5" s="235"/>
      <c r="L5" s="235"/>
      <c r="M5" s="235"/>
      <c r="N5" s="235"/>
      <c r="O5" s="235"/>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7"/>
      <c r="AT5" s="13"/>
      <c r="AU5" s="13"/>
      <c r="AV5" s="7"/>
      <c r="AW5" s="12"/>
      <c r="AX5" s="12"/>
      <c r="AY5" s="7"/>
      <c r="AZ5" s="7"/>
      <c r="BA5" s="7"/>
      <c r="BB5" s="10"/>
    </row>
    <row r="6" spans="1:58" ht="13.5" customHeight="1" x14ac:dyDescent="0.25">
      <c r="A6" s="5"/>
      <c r="B6" s="236"/>
      <c r="C6" s="236"/>
      <c r="D6" s="236"/>
      <c r="E6" s="236"/>
      <c r="F6" s="236"/>
      <c r="G6" s="236"/>
      <c r="H6" s="236"/>
      <c r="I6" s="236"/>
      <c r="J6" s="236"/>
      <c r="K6" s="236"/>
      <c r="L6" s="236"/>
      <c r="M6" s="236"/>
      <c r="N6" s="236"/>
      <c r="O6" s="236"/>
      <c r="P6" s="13"/>
      <c r="Q6" s="13"/>
      <c r="R6" s="13"/>
      <c r="S6" s="13"/>
      <c r="T6" s="13"/>
      <c r="U6" s="13"/>
      <c r="V6" s="13"/>
      <c r="W6" s="13"/>
      <c r="X6" s="13"/>
      <c r="Y6" s="13"/>
      <c r="Z6" s="13"/>
      <c r="AA6" s="13"/>
      <c r="AB6" s="13"/>
      <c r="AC6" s="13"/>
      <c r="AD6" s="13"/>
      <c r="AE6" s="13"/>
      <c r="AF6" s="13"/>
      <c r="AG6" s="13"/>
      <c r="AH6" s="14"/>
      <c r="AI6" s="14"/>
      <c r="AJ6" s="14"/>
      <c r="AK6" s="14"/>
      <c r="AL6" s="14"/>
      <c r="AM6" s="14"/>
      <c r="AN6" s="14"/>
      <c r="AO6" s="14"/>
      <c r="AP6" s="14"/>
      <c r="AQ6" s="14"/>
      <c r="AR6" s="14"/>
      <c r="AS6" s="14"/>
      <c r="AT6" s="14"/>
      <c r="AU6" s="14"/>
      <c r="AV6" s="14"/>
      <c r="AW6" s="14"/>
      <c r="AX6" s="14"/>
      <c r="AY6" s="14"/>
      <c r="AZ6" s="14"/>
      <c r="BA6" s="14"/>
      <c r="BB6" s="10"/>
    </row>
    <row r="7" spans="1:58" ht="13.5" customHeight="1" thickBot="1" x14ac:dyDescent="0.3">
      <c r="A7" s="5"/>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4"/>
      <c r="AI7" s="221" t="s">
        <v>5</v>
      </c>
      <c r="AJ7" s="221"/>
      <c r="AK7" s="221"/>
      <c r="AL7" s="14"/>
      <c r="AM7" s="228">
        <f>'№1-5'!$AN$6</f>
        <v>0</v>
      </c>
      <c r="AN7" s="228"/>
      <c r="AO7" s="228"/>
      <c r="AP7" s="228"/>
      <c r="AQ7" s="228"/>
      <c r="AR7" s="228"/>
      <c r="AS7" s="228"/>
      <c r="AT7" s="228"/>
      <c r="AU7" s="228"/>
      <c r="AV7" s="228"/>
      <c r="AW7" s="228"/>
      <c r="AX7" s="228"/>
      <c r="AY7" s="228"/>
      <c r="AZ7" s="228"/>
      <c r="BA7" s="14"/>
      <c r="BB7" s="10"/>
    </row>
    <row r="8" spans="1:58" ht="13.5" customHeight="1" thickTop="1" x14ac:dyDescent="0.25">
      <c r="A8" s="5"/>
      <c r="B8" s="214" t="s">
        <v>32</v>
      </c>
      <c r="C8" s="215"/>
      <c r="D8" s="215"/>
      <c r="E8" s="215"/>
      <c r="F8" s="215"/>
      <c r="G8" s="215"/>
      <c r="H8" s="215"/>
      <c r="I8" s="215"/>
      <c r="J8" s="215"/>
      <c r="K8" s="215"/>
      <c r="L8" s="215"/>
      <c r="M8" s="215"/>
      <c r="N8" s="215"/>
      <c r="O8" s="216"/>
      <c r="P8" s="13"/>
      <c r="Q8" s="13"/>
      <c r="R8" s="13"/>
      <c r="S8" s="13"/>
      <c r="T8" s="13"/>
      <c r="U8" s="13"/>
      <c r="V8" s="15"/>
      <c r="W8" s="13"/>
      <c r="X8" s="13"/>
      <c r="Y8" s="13"/>
      <c r="Z8" s="13"/>
      <c r="AA8" s="13"/>
      <c r="AB8" s="13"/>
      <c r="AC8" s="13"/>
      <c r="AD8" s="13"/>
      <c r="AE8" s="13"/>
      <c r="AF8" s="13"/>
      <c r="AG8" s="13"/>
      <c r="AH8" s="14"/>
      <c r="AI8" s="14"/>
      <c r="AJ8" s="14"/>
      <c r="AK8" s="14"/>
      <c r="AL8" s="14"/>
      <c r="AM8" s="14"/>
      <c r="AN8" s="14"/>
      <c r="AO8" s="14"/>
      <c r="AP8" s="14"/>
      <c r="AQ8" s="14"/>
      <c r="AR8" s="14"/>
      <c r="AS8" s="14"/>
      <c r="AT8" s="14"/>
      <c r="AU8" s="14"/>
      <c r="AV8" s="14"/>
      <c r="AW8" s="14"/>
      <c r="AX8" s="14"/>
      <c r="AY8" s="14"/>
      <c r="AZ8" s="14"/>
      <c r="BA8" s="14"/>
      <c r="BB8" s="10"/>
    </row>
    <row r="9" spans="1:58" ht="13.5" customHeight="1" x14ac:dyDescent="0.25">
      <c r="A9" s="5"/>
      <c r="B9" s="217"/>
      <c r="C9" s="218"/>
      <c r="D9" s="218"/>
      <c r="E9" s="218"/>
      <c r="F9" s="218"/>
      <c r="G9" s="218"/>
      <c r="H9" s="218"/>
      <c r="I9" s="218"/>
      <c r="J9" s="218"/>
      <c r="K9" s="218"/>
      <c r="L9" s="219" t="s">
        <v>31</v>
      </c>
      <c r="M9" s="219"/>
      <c r="N9" s="219"/>
      <c r="O9" s="220"/>
      <c r="P9" s="13"/>
      <c r="Q9" s="13"/>
      <c r="R9" s="13"/>
      <c r="S9" s="13"/>
      <c r="T9" s="13"/>
      <c r="U9" s="13"/>
      <c r="V9" s="13"/>
      <c r="W9" s="13"/>
      <c r="X9" s="13"/>
      <c r="Y9" s="13"/>
      <c r="Z9" s="13"/>
      <c r="AA9" s="13"/>
      <c r="AB9" s="13"/>
      <c r="AC9" s="13"/>
      <c r="AD9" s="13"/>
      <c r="AE9" s="13"/>
      <c r="AF9" s="13"/>
      <c r="AG9" s="13"/>
      <c r="AH9" s="14"/>
      <c r="AI9" s="221" t="s">
        <v>6</v>
      </c>
      <c r="AJ9" s="221"/>
      <c r="AK9" s="221"/>
      <c r="AL9" s="14"/>
      <c r="AM9" s="228">
        <f>'№1-5'!$AN$8</f>
        <v>0</v>
      </c>
      <c r="AN9" s="228"/>
      <c r="AO9" s="228"/>
      <c r="AP9" s="228"/>
      <c r="AQ9" s="228"/>
      <c r="AR9" s="228"/>
      <c r="AS9" s="228"/>
      <c r="AT9" s="228"/>
      <c r="AU9" s="228"/>
      <c r="AV9" s="228"/>
      <c r="AW9" s="228"/>
      <c r="AX9" s="228"/>
      <c r="AY9" s="228"/>
      <c r="AZ9" s="14" t="s">
        <v>8</v>
      </c>
      <c r="BA9" s="14"/>
      <c r="BB9" s="10"/>
    </row>
    <row r="10" spans="1:58" ht="13.5" customHeight="1" x14ac:dyDescent="0.25">
      <c r="A10" s="5"/>
      <c r="B10" s="217"/>
      <c r="C10" s="218"/>
      <c r="D10" s="218"/>
      <c r="E10" s="218"/>
      <c r="F10" s="218"/>
      <c r="G10" s="218"/>
      <c r="H10" s="218"/>
      <c r="I10" s="218"/>
      <c r="J10" s="218"/>
      <c r="K10" s="218"/>
      <c r="L10" s="219"/>
      <c r="M10" s="219"/>
      <c r="N10" s="219"/>
      <c r="O10" s="220"/>
      <c r="P10" s="13"/>
      <c r="Q10" s="13"/>
      <c r="R10" s="13"/>
      <c r="S10" s="13"/>
      <c r="T10" s="13"/>
      <c r="U10" s="13"/>
      <c r="V10" s="13"/>
      <c r="W10" s="13"/>
      <c r="X10" s="13"/>
      <c r="Y10" s="13"/>
      <c r="Z10" s="13"/>
      <c r="AA10" s="13"/>
      <c r="AB10" s="13"/>
      <c r="AC10" s="13"/>
      <c r="AD10" s="13"/>
      <c r="AE10" s="13"/>
      <c r="AF10" s="13"/>
      <c r="AG10" s="13"/>
      <c r="AH10" s="14"/>
      <c r="AI10" s="14"/>
      <c r="AJ10" s="14"/>
      <c r="AK10" s="14"/>
      <c r="AL10" s="222"/>
      <c r="AM10" s="222"/>
      <c r="AN10" s="222"/>
      <c r="AO10" s="222"/>
      <c r="AP10" s="222"/>
      <c r="AQ10" s="222"/>
      <c r="AR10" s="222"/>
      <c r="AS10" s="222"/>
      <c r="AT10" s="222"/>
      <c r="AU10" s="222"/>
      <c r="AV10" s="222"/>
      <c r="AW10" s="222"/>
      <c r="AX10" s="222"/>
      <c r="AY10" s="14"/>
      <c r="AZ10" s="14"/>
      <c r="BA10" s="14"/>
      <c r="BB10" s="10"/>
    </row>
    <row r="11" spans="1:58" ht="13.5" customHeight="1" thickBot="1" x14ac:dyDescent="0.3">
      <c r="A11" s="5"/>
      <c r="B11" s="16"/>
      <c r="C11" s="17"/>
      <c r="D11" s="18" t="s">
        <v>28</v>
      </c>
      <c r="E11" s="19"/>
      <c r="F11" s="18"/>
      <c r="G11" s="223"/>
      <c r="H11" s="223"/>
      <c r="I11" s="223"/>
      <c r="J11" s="223"/>
      <c r="K11" s="18" t="s">
        <v>29</v>
      </c>
      <c r="L11" s="20"/>
      <c r="M11" s="21"/>
      <c r="N11" s="20"/>
      <c r="O11" s="22"/>
      <c r="P11" s="13"/>
      <c r="Q11" s="13"/>
      <c r="R11" s="23"/>
      <c r="S11" s="23"/>
      <c r="T11" s="23"/>
      <c r="U11" s="23"/>
      <c r="V11" s="23"/>
      <c r="W11" s="23"/>
      <c r="X11" s="23"/>
      <c r="Y11" s="23"/>
      <c r="Z11" s="23"/>
      <c r="AA11" s="23"/>
      <c r="AB11" s="23"/>
      <c r="AC11" s="23"/>
      <c r="AD11" s="23"/>
      <c r="AE11" s="23"/>
      <c r="AF11" s="23"/>
      <c r="AG11" s="23"/>
      <c r="AH11" s="14"/>
      <c r="AI11" s="224" t="s">
        <v>58</v>
      </c>
      <c r="AJ11" s="224"/>
      <c r="AK11" s="224"/>
      <c r="AL11" s="24"/>
      <c r="AM11" s="225">
        <f>'№1-5'!$AN$10</f>
        <v>0</v>
      </c>
      <c r="AN11" s="225"/>
      <c r="AO11" s="225"/>
      <c r="AP11" s="225"/>
      <c r="AQ11" s="225"/>
      <c r="AR11" s="226" t="s">
        <v>59</v>
      </c>
      <c r="AS11" s="226"/>
      <c r="AT11" s="226"/>
      <c r="AU11" s="226"/>
      <c r="AV11" s="227">
        <f>'№1-5'!$AW$10</f>
        <v>0</v>
      </c>
      <c r="AW11" s="227"/>
      <c r="AX11" s="227"/>
      <c r="AY11" s="227"/>
      <c r="AZ11" s="227"/>
      <c r="BA11" s="14"/>
      <c r="BB11" s="10"/>
    </row>
    <row r="12" spans="1:58" ht="13.5" customHeight="1" thickTop="1" thickBot="1" x14ac:dyDescent="0.3">
      <c r="A12" s="5"/>
      <c r="B12" s="25" t="s">
        <v>33</v>
      </c>
      <c r="C12" s="13"/>
      <c r="D12" s="13"/>
      <c r="E12" s="13"/>
      <c r="F12" s="13"/>
      <c r="G12" s="13"/>
      <c r="H12" s="13"/>
      <c r="I12" s="13"/>
      <c r="J12" s="13"/>
      <c r="K12" s="13"/>
      <c r="L12" s="13"/>
      <c r="M12" s="13"/>
      <c r="N12" s="13"/>
      <c r="O12" s="13"/>
      <c r="P12" s="13"/>
      <c r="Q12" s="13"/>
      <c r="R12" s="23"/>
      <c r="S12" s="23"/>
      <c r="T12" s="23"/>
      <c r="U12" s="23"/>
      <c r="V12" s="23"/>
      <c r="W12" s="23"/>
      <c r="X12" s="23"/>
      <c r="Y12" s="23"/>
      <c r="Z12" s="23"/>
      <c r="AA12" s="23"/>
      <c r="AB12" s="23"/>
      <c r="AC12" s="23"/>
      <c r="AD12" s="23"/>
      <c r="AE12" s="23"/>
      <c r="AF12" s="23"/>
      <c r="AG12" s="23"/>
      <c r="AH12" s="23"/>
      <c r="AI12" s="26"/>
      <c r="AJ12" s="26"/>
      <c r="AK12" s="26"/>
      <c r="AL12" s="26"/>
      <c r="AM12" s="26"/>
      <c r="AN12" s="26"/>
      <c r="AO12" s="26"/>
      <c r="AP12" s="26"/>
      <c r="AQ12" s="26"/>
      <c r="AR12" s="26"/>
      <c r="AS12" s="26"/>
      <c r="AT12" s="26"/>
      <c r="AU12" s="26"/>
      <c r="AV12" s="26"/>
      <c r="AW12" s="26"/>
      <c r="AX12" s="26"/>
      <c r="AY12" s="26"/>
      <c r="AZ12" s="26"/>
      <c r="BA12" s="26"/>
      <c r="BB12" s="10"/>
    </row>
    <row r="13" spans="1:58" ht="13.5" customHeight="1" thickTop="1" x14ac:dyDescent="0.25">
      <c r="A13" s="5"/>
      <c r="B13" s="207" t="s">
        <v>23</v>
      </c>
      <c r="C13" s="208"/>
      <c r="D13" s="208"/>
      <c r="E13" s="208"/>
      <c r="F13" s="208"/>
      <c r="G13" s="208"/>
      <c r="H13" s="208"/>
      <c r="I13" s="208"/>
      <c r="J13" s="208"/>
      <c r="K13" s="208"/>
      <c r="L13" s="208"/>
      <c r="M13" s="208"/>
      <c r="N13" s="209" t="s">
        <v>178</v>
      </c>
      <c r="O13" s="208"/>
      <c r="P13" s="208"/>
      <c r="Q13" s="208"/>
      <c r="R13" s="208"/>
      <c r="S13" s="208"/>
      <c r="T13" s="210"/>
      <c r="U13" s="208" t="s">
        <v>19</v>
      </c>
      <c r="V13" s="208"/>
      <c r="W13" s="208"/>
      <c r="X13" s="208"/>
      <c r="Y13" s="208"/>
      <c r="Z13" s="208"/>
      <c r="AA13" s="211"/>
      <c r="AB13" s="212" t="s">
        <v>23</v>
      </c>
      <c r="AC13" s="208"/>
      <c r="AD13" s="208"/>
      <c r="AE13" s="208"/>
      <c r="AF13" s="208"/>
      <c r="AG13" s="208"/>
      <c r="AH13" s="208"/>
      <c r="AI13" s="208"/>
      <c r="AJ13" s="208"/>
      <c r="AK13" s="208"/>
      <c r="AL13" s="208"/>
      <c r="AM13" s="208"/>
      <c r="AN13" s="209" t="s">
        <v>178</v>
      </c>
      <c r="AO13" s="208"/>
      <c r="AP13" s="208"/>
      <c r="AQ13" s="208"/>
      <c r="AR13" s="208"/>
      <c r="AS13" s="208"/>
      <c r="AT13" s="210"/>
      <c r="AU13" s="208" t="s">
        <v>19</v>
      </c>
      <c r="AV13" s="208"/>
      <c r="AW13" s="208"/>
      <c r="AX13" s="208"/>
      <c r="AY13" s="208"/>
      <c r="AZ13" s="208"/>
      <c r="BA13" s="213"/>
      <c r="BB13" s="10"/>
    </row>
    <row r="14" spans="1:58" ht="13.5" customHeight="1" thickBot="1" x14ac:dyDescent="0.3">
      <c r="A14" s="5"/>
      <c r="B14" s="199">
        <v>61</v>
      </c>
      <c r="C14" s="201" t="str">
        <f>'№61-65'!B13&amp;" "&amp;'№61-65'!S13&amp;" "&amp;'№61-65'!Y13</f>
        <v xml:space="preserve">  </v>
      </c>
      <c r="D14" s="201"/>
      <c r="E14" s="201"/>
      <c r="F14" s="201"/>
      <c r="G14" s="201"/>
      <c r="H14" s="201"/>
      <c r="I14" s="201"/>
      <c r="J14" s="201"/>
      <c r="K14" s="201"/>
      <c r="L14" s="201"/>
      <c r="M14" s="201"/>
      <c r="N14" s="178">
        <f>'№61-65'!AL13</f>
        <v>0</v>
      </c>
      <c r="O14" s="179"/>
      <c r="P14" s="179"/>
      <c r="Q14" s="179"/>
      <c r="R14" s="179"/>
      <c r="S14" s="179"/>
      <c r="T14" s="180"/>
      <c r="U14" s="203"/>
      <c r="V14" s="203"/>
      <c r="W14" s="203"/>
      <c r="X14" s="203"/>
      <c r="Y14" s="203"/>
      <c r="Z14" s="203"/>
      <c r="AA14" s="204"/>
      <c r="AB14" s="199">
        <v>71</v>
      </c>
      <c r="AC14" s="205" t="str">
        <f>'№71-75'!B13&amp;" "&amp;'№71-75'!S13&amp;" "&amp;'№71-75'!Y13</f>
        <v xml:space="preserve">  </v>
      </c>
      <c r="AD14" s="205"/>
      <c r="AE14" s="205"/>
      <c r="AF14" s="205"/>
      <c r="AG14" s="205"/>
      <c r="AH14" s="205"/>
      <c r="AI14" s="205"/>
      <c r="AJ14" s="205"/>
      <c r="AK14" s="205"/>
      <c r="AL14" s="205"/>
      <c r="AM14" s="205"/>
      <c r="AN14" s="178">
        <f>'№71-75'!AL13</f>
        <v>0</v>
      </c>
      <c r="AO14" s="179"/>
      <c r="AP14" s="179"/>
      <c r="AQ14" s="179"/>
      <c r="AR14" s="179"/>
      <c r="AS14" s="179"/>
      <c r="AT14" s="180"/>
      <c r="AU14" s="203"/>
      <c r="AV14" s="203"/>
      <c r="AW14" s="203"/>
      <c r="AX14" s="203"/>
      <c r="AY14" s="203"/>
      <c r="AZ14" s="203"/>
      <c r="BA14" s="203"/>
      <c r="BB14" s="10"/>
    </row>
    <row r="15" spans="1:58" ht="13.5" customHeight="1" thickTop="1" thickBot="1" x14ac:dyDescent="0.3">
      <c r="A15" s="5"/>
      <c r="B15" s="200"/>
      <c r="C15" s="202"/>
      <c r="D15" s="202"/>
      <c r="E15" s="202"/>
      <c r="F15" s="202"/>
      <c r="G15" s="202"/>
      <c r="H15" s="202"/>
      <c r="I15" s="202"/>
      <c r="J15" s="202"/>
      <c r="K15" s="202"/>
      <c r="L15" s="202"/>
      <c r="M15" s="202"/>
      <c r="N15" s="178"/>
      <c r="O15" s="179"/>
      <c r="P15" s="179"/>
      <c r="Q15" s="179"/>
      <c r="R15" s="179"/>
      <c r="S15" s="179"/>
      <c r="T15" s="180"/>
      <c r="U15" s="203"/>
      <c r="V15" s="203"/>
      <c r="W15" s="203"/>
      <c r="X15" s="203"/>
      <c r="Y15" s="203"/>
      <c r="Z15" s="203"/>
      <c r="AA15" s="204"/>
      <c r="AB15" s="200"/>
      <c r="AC15" s="206"/>
      <c r="AD15" s="206"/>
      <c r="AE15" s="206"/>
      <c r="AF15" s="206"/>
      <c r="AG15" s="206"/>
      <c r="AH15" s="206"/>
      <c r="AI15" s="206"/>
      <c r="AJ15" s="206"/>
      <c r="AK15" s="206"/>
      <c r="AL15" s="206"/>
      <c r="AM15" s="206"/>
      <c r="AN15" s="178"/>
      <c r="AO15" s="179"/>
      <c r="AP15" s="179"/>
      <c r="AQ15" s="179"/>
      <c r="AR15" s="179"/>
      <c r="AS15" s="179"/>
      <c r="AT15" s="180"/>
      <c r="AU15" s="203"/>
      <c r="AV15" s="203"/>
      <c r="AW15" s="203"/>
      <c r="AX15" s="203"/>
      <c r="AY15" s="203"/>
      <c r="AZ15" s="203"/>
      <c r="BA15" s="203"/>
      <c r="BB15" s="10"/>
    </row>
    <row r="16" spans="1:58" ht="13.5" customHeight="1" thickTop="1" thickBot="1" x14ac:dyDescent="0.3">
      <c r="A16" s="5"/>
      <c r="B16" s="182">
        <v>62</v>
      </c>
      <c r="C16" s="184" t="str">
        <f>'№61-65'!B57&amp;" "&amp;'№61-65'!S57&amp;" "&amp;'№61-65'!Y57</f>
        <v xml:space="preserve">  </v>
      </c>
      <c r="D16" s="184"/>
      <c r="E16" s="184"/>
      <c r="F16" s="184"/>
      <c r="G16" s="184"/>
      <c r="H16" s="184"/>
      <c r="I16" s="184"/>
      <c r="J16" s="184"/>
      <c r="K16" s="184"/>
      <c r="L16" s="184"/>
      <c r="M16" s="184"/>
      <c r="N16" s="186">
        <f>'№61-65'!AL57</f>
        <v>0</v>
      </c>
      <c r="O16" s="187"/>
      <c r="P16" s="187"/>
      <c r="Q16" s="187"/>
      <c r="R16" s="187"/>
      <c r="S16" s="187"/>
      <c r="T16" s="188"/>
      <c r="U16" s="192"/>
      <c r="V16" s="192"/>
      <c r="W16" s="192"/>
      <c r="X16" s="192"/>
      <c r="Y16" s="192"/>
      <c r="Z16" s="192"/>
      <c r="AA16" s="193"/>
      <c r="AB16" s="182">
        <v>72</v>
      </c>
      <c r="AC16" s="196" t="str">
        <f>'№71-75'!B57&amp;" "&amp;'№71-75'!S57&amp;" "&amp;'№71-75'!Y57</f>
        <v xml:space="preserve">  </v>
      </c>
      <c r="AD16" s="196"/>
      <c r="AE16" s="196"/>
      <c r="AF16" s="196"/>
      <c r="AG16" s="196"/>
      <c r="AH16" s="196"/>
      <c r="AI16" s="196"/>
      <c r="AJ16" s="196"/>
      <c r="AK16" s="196"/>
      <c r="AL16" s="196"/>
      <c r="AM16" s="196"/>
      <c r="AN16" s="186">
        <f>'№71-75'!AL57</f>
        <v>0</v>
      </c>
      <c r="AO16" s="187"/>
      <c r="AP16" s="187"/>
      <c r="AQ16" s="187"/>
      <c r="AR16" s="187"/>
      <c r="AS16" s="187"/>
      <c r="AT16" s="188"/>
      <c r="AU16" s="198"/>
      <c r="AV16" s="198"/>
      <c r="AW16" s="198"/>
      <c r="AX16" s="198"/>
      <c r="AY16" s="198"/>
      <c r="AZ16" s="198"/>
      <c r="BA16" s="198"/>
      <c r="BB16" s="10"/>
    </row>
    <row r="17" spans="1:54" ht="13.5" customHeight="1" thickTop="1" thickBot="1" x14ac:dyDescent="0.3">
      <c r="A17" s="5"/>
      <c r="B17" s="183"/>
      <c r="C17" s="185"/>
      <c r="D17" s="185"/>
      <c r="E17" s="185"/>
      <c r="F17" s="185"/>
      <c r="G17" s="185"/>
      <c r="H17" s="185"/>
      <c r="I17" s="185"/>
      <c r="J17" s="185"/>
      <c r="K17" s="185"/>
      <c r="L17" s="185"/>
      <c r="M17" s="185"/>
      <c r="N17" s="186"/>
      <c r="O17" s="187"/>
      <c r="P17" s="187"/>
      <c r="Q17" s="187"/>
      <c r="R17" s="187"/>
      <c r="S17" s="187"/>
      <c r="T17" s="188"/>
      <c r="U17" s="192"/>
      <c r="V17" s="192"/>
      <c r="W17" s="192"/>
      <c r="X17" s="192"/>
      <c r="Y17" s="192"/>
      <c r="Z17" s="192"/>
      <c r="AA17" s="193"/>
      <c r="AB17" s="183"/>
      <c r="AC17" s="197"/>
      <c r="AD17" s="197"/>
      <c r="AE17" s="197"/>
      <c r="AF17" s="197"/>
      <c r="AG17" s="197"/>
      <c r="AH17" s="197"/>
      <c r="AI17" s="197"/>
      <c r="AJ17" s="197"/>
      <c r="AK17" s="197"/>
      <c r="AL17" s="197"/>
      <c r="AM17" s="197"/>
      <c r="AN17" s="186"/>
      <c r="AO17" s="187"/>
      <c r="AP17" s="187"/>
      <c r="AQ17" s="187"/>
      <c r="AR17" s="187"/>
      <c r="AS17" s="187"/>
      <c r="AT17" s="188"/>
      <c r="AU17" s="198"/>
      <c r="AV17" s="198"/>
      <c r="AW17" s="198"/>
      <c r="AX17" s="198"/>
      <c r="AY17" s="198"/>
      <c r="AZ17" s="198"/>
      <c r="BA17" s="198"/>
      <c r="BB17" s="10"/>
    </row>
    <row r="18" spans="1:54" ht="13.5" customHeight="1" thickTop="1" thickBot="1" x14ac:dyDescent="0.3">
      <c r="A18" s="5"/>
      <c r="B18" s="199">
        <v>63</v>
      </c>
      <c r="C18" s="201" t="str">
        <f>'№61-65'!B101&amp;" "&amp;'№61-65'!S101&amp;" "&amp;'№61-65'!Y101</f>
        <v xml:space="preserve">  </v>
      </c>
      <c r="D18" s="201"/>
      <c r="E18" s="201"/>
      <c r="F18" s="201"/>
      <c r="G18" s="201"/>
      <c r="H18" s="201"/>
      <c r="I18" s="201"/>
      <c r="J18" s="201"/>
      <c r="K18" s="201"/>
      <c r="L18" s="201"/>
      <c r="M18" s="201"/>
      <c r="N18" s="178">
        <f>'№61-65'!AL101</f>
        <v>0</v>
      </c>
      <c r="O18" s="179"/>
      <c r="P18" s="179"/>
      <c r="Q18" s="179"/>
      <c r="R18" s="179"/>
      <c r="S18" s="179"/>
      <c r="T18" s="180"/>
      <c r="U18" s="203"/>
      <c r="V18" s="203"/>
      <c r="W18" s="203"/>
      <c r="X18" s="203"/>
      <c r="Y18" s="203"/>
      <c r="Z18" s="203"/>
      <c r="AA18" s="204"/>
      <c r="AB18" s="199">
        <v>73</v>
      </c>
      <c r="AC18" s="205" t="str">
        <f>'№71-75'!B101&amp;" "&amp;'№71-75'!S101&amp;" "&amp;'№71-75'!Y101</f>
        <v xml:space="preserve">  </v>
      </c>
      <c r="AD18" s="205"/>
      <c r="AE18" s="205"/>
      <c r="AF18" s="205"/>
      <c r="AG18" s="205"/>
      <c r="AH18" s="205"/>
      <c r="AI18" s="205"/>
      <c r="AJ18" s="205"/>
      <c r="AK18" s="205"/>
      <c r="AL18" s="205"/>
      <c r="AM18" s="205"/>
      <c r="AN18" s="178">
        <f>'№71-75'!AL101</f>
        <v>0</v>
      </c>
      <c r="AO18" s="179"/>
      <c r="AP18" s="179"/>
      <c r="AQ18" s="179"/>
      <c r="AR18" s="179"/>
      <c r="AS18" s="179"/>
      <c r="AT18" s="180"/>
      <c r="AU18" s="181"/>
      <c r="AV18" s="181"/>
      <c r="AW18" s="181"/>
      <c r="AX18" s="181"/>
      <c r="AY18" s="181"/>
      <c r="AZ18" s="181"/>
      <c r="BA18" s="181"/>
      <c r="BB18" s="10"/>
    </row>
    <row r="19" spans="1:54" ht="13.5" customHeight="1" thickTop="1" thickBot="1" x14ac:dyDescent="0.3">
      <c r="A19" s="5"/>
      <c r="B19" s="200"/>
      <c r="C19" s="202"/>
      <c r="D19" s="202"/>
      <c r="E19" s="202"/>
      <c r="F19" s="202"/>
      <c r="G19" s="202"/>
      <c r="H19" s="202"/>
      <c r="I19" s="202"/>
      <c r="J19" s="202"/>
      <c r="K19" s="202"/>
      <c r="L19" s="202"/>
      <c r="M19" s="202"/>
      <c r="N19" s="178"/>
      <c r="O19" s="179"/>
      <c r="P19" s="179"/>
      <c r="Q19" s="179"/>
      <c r="R19" s="179"/>
      <c r="S19" s="179"/>
      <c r="T19" s="180"/>
      <c r="U19" s="203"/>
      <c r="V19" s="203"/>
      <c r="W19" s="203"/>
      <c r="X19" s="203"/>
      <c r="Y19" s="203"/>
      <c r="Z19" s="203"/>
      <c r="AA19" s="204"/>
      <c r="AB19" s="200"/>
      <c r="AC19" s="206"/>
      <c r="AD19" s="206"/>
      <c r="AE19" s="206"/>
      <c r="AF19" s="206"/>
      <c r="AG19" s="206"/>
      <c r="AH19" s="206"/>
      <c r="AI19" s="206"/>
      <c r="AJ19" s="206"/>
      <c r="AK19" s="206"/>
      <c r="AL19" s="206"/>
      <c r="AM19" s="206"/>
      <c r="AN19" s="178"/>
      <c r="AO19" s="179"/>
      <c r="AP19" s="179"/>
      <c r="AQ19" s="179"/>
      <c r="AR19" s="179"/>
      <c r="AS19" s="179"/>
      <c r="AT19" s="180"/>
      <c r="AU19" s="181"/>
      <c r="AV19" s="181"/>
      <c r="AW19" s="181"/>
      <c r="AX19" s="181"/>
      <c r="AY19" s="181"/>
      <c r="AZ19" s="181"/>
      <c r="BA19" s="181"/>
      <c r="BB19" s="10"/>
    </row>
    <row r="20" spans="1:54" ht="13.5" customHeight="1" thickTop="1" thickBot="1" x14ac:dyDescent="0.3">
      <c r="A20" s="5"/>
      <c r="B20" s="182">
        <v>64</v>
      </c>
      <c r="C20" s="184" t="str">
        <f>'№61-65'!B145&amp;" "&amp;'№61-65'!S145&amp;" "&amp;'№61-65'!Y145</f>
        <v xml:space="preserve">  </v>
      </c>
      <c r="D20" s="184"/>
      <c r="E20" s="184"/>
      <c r="F20" s="184"/>
      <c r="G20" s="184"/>
      <c r="H20" s="184"/>
      <c r="I20" s="184"/>
      <c r="J20" s="184"/>
      <c r="K20" s="184"/>
      <c r="L20" s="184"/>
      <c r="M20" s="184"/>
      <c r="N20" s="186">
        <f>'№61-65'!AL145</f>
        <v>0</v>
      </c>
      <c r="O20" s="187"/>
      <c r="P20" s="187"/>
      <c r="Q20" s="187"/>
      <c r="R20" s="187"/>
      <c r="S20" s="187"/>
      <c r="T20" s="188"/>
      <c r="U20" s="192"/>
      <c r="V20" s="192"/>
      <c r="W20" s="192"/>
      <c r="X20" s="192"/>
      <c r="Y20" s="192"/>
      <c r="Z20" s="192"/>
      <c r="AA20" s="193"/>
      <c r="AB20" s="182">
        <v>74</v>
      </c>
      <c r="AC20" s="196" t="str">
        <f>'№71-75'!B145&amp;" "&amp;'№71-75'!S145&amp;" "&amp;'№71-75'!Y145</f>
        <v xml:space="preserve">  </v>
      </c>
      <c r="AD20" s="196"/>
      <c r="AE20" s="196"/>
      <c r="AF20" s="196"/>
      <c r="AG20" s="196"/>
      <c r="AH20" s="196"/>
      <c r="AI20" s="196"/>
      <c r="AJ20" s="196"/>
      <c r="AK20" s="196"/>
      <c r="AL20" s="196"/>
      <c r="AM20" s="196"/>
      <c r="AN20" s="186">
        <f>'№71-75'!AL145</f>
        <v>0</v>
      </c>
      <c r="AO20" s="187"/>
      <c r="AP20" s="187"/>
      <c r="AQ20" s="187"/>
      <c r="AR20" s="187"/>
      <c r="AS20" s="187"/>
      <c r="AT20" s="188"/>
      <c r="AU20" s="198"/>
      <c r="AV20" s="198"/>
      <c r="AW20" s="198"/>
      <c r="AX20" s="198"/>
      <c r="AY20" s="198"/>
      <c r="AZ20" s="198"/>
      <c r="BA20" s="198"/>
      <c r="BB20" s="10"/>
    </row>
    <row r="21" spans="1:54" ht="13.5" customHeight="1" thickTop="1" thickBot="1" x14ac:dyDescent="0.3">
      <c r="A21" s="5"/>
      <c r="B21" s="183"/>
      <c r="C21" s="185"/>
      <c r="D21" s="185"/>
      <c r="E21" s="185"/>
      <c r="F21" s="185"/>
      <c r="G21" s="185"/>
      <c r="H21" s="185"/>
      <c r="I21" s="185"/>
      <c r="J21" s="185"/>
      <c r="K21" s="185"/>
      <c r="L21" s="185"/>
      <c r="M21" s="185"/>
      <c r="N21" s="186"/>
      <c r="O21" s="187"/>
      <c r="P21" s="187"/>
      <c r="Q21" s="187"/>
      <c r="R21" s="187"/>
      <c r="S21" s="187"/>
      <c r="T21" s="188"/>
      <c r="U21" s="192"/>
      <c r="V21" s="192"/>
      <c r="W21" s="192"/>
      <c r="X21" s="192"/>
      <c r="Y21" s="192"/>
      <c r="Z21" s="192"/>
      <c r="AA21" s="193"/>
      <c r="AB21" s="183"/>
      <c r="AC21" s="197"/>
      <c r="AD21" s="197"/>
      <c r="AE21" s="197"/>
      <c r="AF21" s="197"/>
      <c r="AG21" s="197"/>
      <c r="AH21" s="197"/>
      <c r="AI21" s="197"/>
      <c r="AJ21" s="197"/>
      <c r="AK21" s="197"/>
      <c r="AL21" s="197"/>
      <c r="AM21" s="197"/>
      <c r="AN21" s="186"/>
      <c r="AO21" s="187"/>
      <c r="AP21" s="187"/>
      <c r="AQ21" s="187"/>
      <c r="AR21" s="187"/>
      <c r="AS21" s="187"/>
      <c r="AT21" s="188"/>
      <c r="AU21" s="198"/>
      <c r="AV21" s="198"/>
      <c r="AW21" s="198"/>
      <c r="AX21" s="198"/>
      <c r="AY21" s="198"/>
      <c r="AZ21" s="198"/>
      <c r="BA21" s="198"/>
      <c r="BB21" s="10"/>
    </row>
    <row r="22" spans="1:54" ht="13.5" customHeight="1" thickTop="1" thickBot="1" x14ac:dyDescent="0.3">
      <c r="A22" s="5"/>
      <c r="B22" s="199">
        <v>65</v>
      </c>
      <c r="C22" s="201" t="str">
        <f>'№61-65'!B189&amp;" "&amp;'№61-65'!S189&amp;" "&amp;'№61-65'!Y189</f>
        <v xml:space="preserve">  </v>
      </c>
      <c r="D22" s="201"/>
      <c r="E22" s="201"/>
      <c r="F22" s="201"/>
      <c r="G22" s="201"/>
      <c r="H22" s="201"/>
      <c r="I22" s="201"/>
      <c r="J22" s="201"/>
      <c r="K22" s="201"/>
      <c r="L22" s="201"/>
      <c r="M22" s="201"/>
      <c r="N22" s="178">
        <f>'№61-65'!AL189</f>
        <v>0</v>
      </c>
      <c r="O22" s="179"/>
      <c r="P22" s="179"/>
      <c r="Q22" s="179"/>
      <c r="R22" s="179"/>
      <c r="S22" s="179"/>
      <c r="T22" s="180"/>
      <c r="U22" s="203"/>
      <c r="V22" s="203"/>
      <c r="W22" s="203"/>
      <c r="X22" s="203"/>
      <c r="Y22" s="203"/>
      <c r="Z22" s="203"/>
      <c r="AA22" s="204"/>
      <c r="AB22" s="199">
        <v>75</v>
      </c>
      <c r="AC22" s="205" t="str">
        <f>'№71-75'!B189&amp;" "&amp;'№71-75'!S189&amp;" "&amp;'№71-75'!Y189</f>
        <v xml:space="preserve">  </v>
      </c>
      <c r="AD22" s="205"/>
      <c r="AE22" s="205"/>
      <c r="AF22" s="205"/>
      <c r="AG22" s="205"/>
      <c r="AH22" s="205"/>
      <c r="AI22" s="205"/>
      <c r="AJ22" s="205"/>
      <c r="AK22" s="205"/>
      <c r="AL22" s="205"/>
      <c r="AM22" s="205"/>
      <c r="AN22" s="178">
        <f>'№71-75'!AL189</f>
        <v>0</v>
      </c>
      <c r="AO22" s="179"/>
      <c r="AP22" s="179"/>
      <c r="AQ22" s="179"/>
      <c r="AR22" s="179"/>
      <c r="AS22" s="179"/>
      <c r="AT22" s="180"/>
      <c r="AU22" s="181"/>
      <c r="AV22" s="181"/>
      <c r="AW22" s="181"/>
      <c r="AX22" s="181"/>
      <c r="AY22" s="181"/>
      <c r="AZ22" s="181"/>
      <c r="BA22" s="181"/>
      <c r="BB22" s="10"/>
    </row>
    <row r="23" spans="1:54" ht="13.5" customHeight="1" thickTop="1" thickBot="1" x14ac:dyDescent="0.3">
      <c r="A23" s="5"/>
      <c r="B23" s="200"/>
      <c r="C23" s="202"/>
      <c r="D23" s="202"/>
      <c r="E23" s="202"/>
      <c r="F23" s="202"/>
      <c r="G23" s="202"/>
      <c r="H23" s="202"/>
      <c r="I23" s="202"/>
      <c r="J23" s="202"/>
      <c r="K23" s="202"/>
      <c r="L23" s="202"/>
      <c r="M23" s="202"/>
      <c r="N23" s="178"/>
      <c r="O23" s="179"/>
      <c r="P23" s="179"/>
      <c r="Q23" s="179"/>
      <c r="R23" s="179"/>
      <c r="S23" s="179"/>
      <c r="T23" s="180"/>
      <c r="U23" s="203"/>
      <c r="V23" s="203"/>
      <c r="W23" s="203"/>
      <c r="X23" s="203"/>
      <c r="Y23" s="203"/>
      <c r="Z23" s="203"/>
      <c r="AA23" s="204"/>
      <c r="AB23" s="200"/>
      <c r="AC23" s="206"/>
      <c r="AD23" s="206"/>
      <c r="AE23" s="206"/>
      <c r="AF23" s="206"/>
      <c r="AG23" s="206"/>
      <c r="AH23" s="206"/>
      <c r="AI23" s="206"/>
      <c r="AJ23" s="206"/>
      <c r="AK23" s="206"/>
      <c r="AL23" s="206"/>
      <c r="AM23" s="206"/>
      <c r="AN23" s="178"/>
      <c r="AO23" s="179"/>
      <c r="AP23" s="179"/>
      <c r="AQ23" s="179"/>
      <c r="AR23" s="179"/>
      <c r="AS23" s="179"/>
      <c r="AT23" s="180"/>
      <c r="AU23" s="181"/>
      <c r="AV23" s="181"/>
      <c r="AW23" s="181"/>
      <c r="AX23" s="181"/>
      <c r="AY23" s="181"/>
      <c r="AZ23" s="181"/>
      <c r="BA23" s="181"/>
      <c r="BB23" s="10"/>
    </row>
    <row r="24" spans="1:54" ht="13.5" customHeight="1" thickTop="1" thickBot="1" x14ac:dyDescent="0.3">
      <c r="A24" s="27"/>
      <c r="B24" s="182">
        <v>66</v>
      </c>
      <c r="C24" s="184" t="str">
        <f>'№66-70'!B13&amp;" "&amp;'№66-70'!S13&amp;" "&amp;'№66-70'!Y13</f>
        <v xml:space="preserve">  </v>
      </c>
      <c r="D24" s="184"/>
      <c r="E24" s="184"/>
      <c r="F24" s="184"/>
      <c r="G24" s="184"/>
      <c r="H24" s="184"/>
      <c r="I24" s="184"/>
      <c r="J24" s="184"/>
      <c r="K24" s="184"/>
      <c r="L24" s="184"/>
      <c r="M24" s="184"/>
      <c r="N24" s="186">
        <f>'№66-70'!AL13</f>
        <v>0</v>
      </c>
      <c r="O24" s="187"/>
      <c r="P24" s="187"/>
      <c r="Q24" s="187"/>
      <c r="R24" s="187"/>
      <c r="S24" s="187"/>
      <c r="T24" s="188"/>
      <c r="U24" s="192"/>
      <c r="V24" s="192"/>
      <c r="W24" s="192"/>
      <c r="X24" s="192"/>
      <c r="Y24" s="192"/>
      <c r="Z24" s="192"/>
      <c r="AA24" s="193"/>
      <c r="AB24" s="182">
        <v>76</v>
      </c>
      <c r="AC24" s="196" t="str">
        <f>'№76-80'!B13&amp;" "&amp;'№76-80'!S13&amp;" "&amp;'№76-80'!Y13</f>
        <v xml:space="preserve">  </v>
      </c>
      <c r="AD24" s="196"/>
      <c r="AE24" s="196"/>
      <c r="AF24" s="196"/>
      <c r="AG24" s="196"/>
      <c r="AH24" s="196"/>
      <c r="AI24" s="196"/>
      <c r="AJ24" s="196"/>
      <c r="AK24" s="196"/>
      <c r="AL24" s="196"/>
      <c r="AM24" s="196"/>
      <c r="AN24" s="186">
        <f>'№76-80'!AL13</f>
        <v>0</v>
      </c>
      <c r="AO24" s="187"/>
      <c r="AP24" s="187"/>
      <c r="AQ24" s="187"/>
      <c r="AR24" s="187"/>
      <c r="AS24" s="187"/>
      <c r="AT24" s="188"/>
      <c r="AU24" s="198"/>
      <c r="AV24" s="198"/>
      <c r="AW24" s="198"/>
      <c r="AX24" s="198"/>
      <c r="AY24" s="198"/>
      <c r="AZ24" s="198"/>
      <c r="BA24" s="198"/>
      <c r="BB24" s="10"/>
    </row>
    <row r="25" spans="1:54" ht="13.5" customHeight="1" thickTop="1" thickBot="1" x14ac:dyDescent="0.3">
      <c r="A25" s="27"/>
      <c r="B25" s="183"/>
      <c r="C25" s="185"/>
      <c r="D25" s="185"/>
      <c r="E25" s="185"/>
      <c r="F25" s="185"/>
      <c r="G25" s="185"/>
      <c r="H25" s="185"/>
      <c r="I25" s="185"/>
      <c r="J25" s="185"/>
      <c r="K25" s="185"/>
      <c r="L25" s="185"/>
      <c r="M25" s="185"/>
      <c r="N25" s="186"/>
      <c r="O25" s="187"/>
      <c r="P25" s="187"/>
      <c r="Q25" s="187"/>
      <c r="R25" s="187"/>
      <c r="S25" s="187"/>
      <c r="T25" s="188"/>
      <c r="U25" s="192"/>
      <c r="V25" s="192"/>
      <c r="W25" s="192"/>
      <c r="X25" s="192"/>
      <c r="Y25" s="192"/>
      <c r="Z25" s="192"/>
      <c r="AA25" s="193"/>
      <c r="AB25" s="183"/>
      <c r="AC25" s="197"/>
      <c r="AD25" s="197"/>
      <c r="AE25" s="197"/>
      <c r="AF25" s="197"/>
      <c r="AG25" s="197"/>
      <c r="AH25" s="197"/>
      <c r="AI25" s="197"/>
      <c r="AJ25" s="197"/>
      <c r="AK25" s="197"/>
      <c r="AL25" s="197"/>
      <c r="AM25" s="197"/>
      <c r="AN25" s="186"/>
      <c r="AO25" s="187"/>
      <c r="AP25" s="187"/>
      <c r="AQ25" s="187"/>
      <c r="AR25" s="187"/>
      <c r="AS25" s="187"/>
      <c r="AT25" s="188"/>
      <c r="AU25" s="198"/>
      <c r="AV25" s="198"/>
      <c r="AW25" s="198"/>
      <c r="AX25" s="198"/>
      <c r="AY25" s="198"/>
      <c r="AZ25" s="198"/>
      <c r="BA25" s="198"/>
      <c r="BB25" s="10"/>
    </row>
    <row r="26" spans="1:54" ht="13.5" customHeight="1" thickTop="1" thickBot="1" x14ac:dyDescent="0.3">
      <c r="A26" s="5"/>
      <c r="B26" s="199">
        <v>67</v>
      </c>
      <c r="C26" s="201" t="str">
        <f>'№66-70'!B57&amp;" "&amp;'№66-70'!S57&amp;" "&amp;'№66-70'!Y57</f>
        <v xml:space="preserve">  </v>
      </c>
      <c r="D26" s="201"/>
      <c r="E26" s="201"/>
      <c r="F26" s="201"/>
      <c r="G26" s="201"/>
      <c r="H26" s="201"/>
      <c r="I26" s="201"/>
      <c r="J26" s="201"/>
      <c r="K26" s="201"/>
      <c r="L26" s="201"/>
      <c r="M26" s="201"/>
      <c r="N26" s="178">
        <f>'№66-70'!AL57</f>
        <v>0</v>
      </c>
      <c r="O26" s="179"/>
      <c r="P26" s="179"/>
      <c r="Q26" s="179"/>
      <c r="R26" s="179"/>
      <c r="S26" s="179"/>
      <c r="T26" s="180"/>
      <c r="U26" s="203"/>
      <c r="V26" s="203"/>
      <c r="W26" s="203"/>
      <c r="X26" s="203"/>
      <c r="Y26" s="203"/>
      <c r="Z26" s="203"/>
      <c r="AA26" s="204"/>
      <c r="AB26" s="199">
        <v>77</v>
      </c>
      <c r="AC26" s="205" t="str">
        <f>'№76-80'!B57&amp;" "&amp;'№76-80'!S57&amp;" "&amp;'№76-80'!Y57</f>
        <v xml:space="preserve">  </v>
      </c>
      <c r="AD26" s="205"/>
      <c r="AE26" s="205"/>
      <c r="AF26" s="205"/>
      <c r="AG26" s="205"/>
      <c r="AH26" s="205"/>
      <c r="AI26" s="205"/>
      <c r="AJ26" s="205"/>
      <c r="AK26" s="205"/>
      <c r="AL26" s="205"/>
      <c r="AM26" s="205"/>
      <c r="AN26" s="178">
        <f>'№76-80'!AL57</f>
        <v>0</v>
      </c>
      <c r="AO26" s="179"/>
      <c r="AP26" s="179"/>
      <c r="AQ26" s="179"/>
      <c r="AR26" s="179"/>
      <c r="AS26" s="179"/>
      <c r="AT26" s="180"/>
      <c r="AU26" s="181"/>
      <c r="AV26" s="181"/>
      <c r="AW26" s="181"/>
      <c r="AX26" s="181"/>
      <c r="AY26" s="181"/>
      <c r="AZ26" s="181"/>
      <c r="BA26" s="181"/>
      <c r="BB26" s="10"/>
    </row>
    <row r="27" spans="1:54" ht="13.5" customHeight="1" thickTop="1" thickBot="1" x14ac:dyDescent="0.3">
      <c r="A27" s="5"/>
      <c r="B27" s="200"/>
      <c r="C27" s="202"/>
      <c r="D27" s="202"/>
      <c r="E27" s="202"/>
      <c r="F27" s="202"/>
      <c r="G27" s="202"/>
      <c r="H27" s="202"/>
      <c r="I27" s="202"/>
      <c r="J27" s="202"/>
      <c r="K27" s="202"/>
      <c r="L27" s="202"/>
      <c r="M27" s="202"/>
      <c r="N27" s="178"/>
      <c r="O27" s="179"/>
      <c r="P27" s="179"/>
      <c r="Q27" s="179"/>
      <c r="R27" s="179"/>
      <c r="S27" s="179"/>
      <c r="T27" s="180"/>
      <c r="U27" s="203"/>
      <c r="V27" s="203"/>
      <c r="W27" s="203"/>
      <c r="X27" s="203"/>
      <c r="Y27" s="203"/>
      <c r="Z27" s="203"/>
      <c r="AA27" s="204"/>
      <c r="AB27" s="200"/>
      <c r="AC27" s="206"/>
      <c r="AD27" s="206"/>
      <c r="AE27" s="206"/>
      <c r="AF27" s="206"/>
      <c r="AG27" s="206"/>
      <c r="AH27" s="206"/>
      <c r="AI27" s="206"/>
      <c r="AJ27" s="206"/>
      <c r="AK27" s="206"/>
      <c r="AL27" s="206"/>
      <c r="AM27" s="206"/>
      <c r="AN27" s="178"/>
      <c r="AO27" s="179"/>
      <c r="AP27" s="179"/>
      <c r="AQ27" s="179"/>
      <c r="AR27" s="179"/>
      <c r="AS27" s="179"/>
      <c r="AT27" s="180"/>
      <c r="AU27" s="181"/>
      <c r="AV27" s="181"/>
      <c r="AW27" s="181"/>
      <c r="AX27" s="181"/>
      <c r="AY27" s="181"/>
      <c r="AZ27" s="181"/>
      <c r="BA27" s="181"/>
      <c r="BB27" s="10"/>
    </row>
    <row r="28" spans="1:54" ht="13.5" customHeight="1" thickTop="1" thickBot="1" x14ac:dyDescent="0.3">
      <c r="A28" s="5"/>
      <c r="B28" s="182">
        <v>68</v>
      </c>
      <c r="C28" s="184" t="str">
        <f>'№66-70'!B101&amp;" "&amp;'№66-70'!S101&amp;" "&amp;'№66-70'!Y101</f>
        <v xml:space="preserve">  </v>
      </c>
      <c r="D28" s="184"/>
      <c r="E28" s="184"/>
      <c r="F28" s="184"/>
      <c r="G28" s="184"/>
      <c r="H28" s="184"/>
      <c r="I28" s="184"/>
      <c r="J28" s="184"/>
      <c r="K28" s="184"/>
      <c r="L28" s="184"/>
      <c r="M28" s="184"/>
      <c r="N28" s="186">
        <f>'№66-70'!AL101</f>
        <v>0</v>
      </c>
      <c r="O28" s="187"/>
      <c r="P28" s="187"/>
      <c r="Q28" s="187"/>
      <c r="R28" s="187"/>
      <c r="S28" s="187"/>
      <c r="T28" s="188"/>
      <c r="U28" s="192"/>
      <c r="V28" s="192"/>
      <c r="W28" s="192"/>
      <c r="X28" s="192"/>
      <c r="Y28" s="192"/>
      <c r="Z28" s="192"/>
      <c r="AA28" s="193"/>
      <c r="AB28" s="182">
        <v>78</v>
      </c>
      <c r="AC28" s="196" t="str">
        <f>'№76-80'!B101&amp;" "&amp;'№76-80'!S101&amp;" "&amp;'№76-80'!Y101</f>
        <v xml:space="preserve">  </v>
      </c>
      <c r="AD28" s="196"/>
      <c r="AE28" s="196"/>
      <c r="AF28" s="196"/>
      <c r="AG28" s="196"/>
      <c r="AH28" s="196"/>
      <c r="AI28" s="196"/>
      <c r="AJ28" s="196"/>
      <c r="AK28" s="196"/>
      <c r="AL28" s="196"/>
      <c r="AM28" s="196"/>
      <c r="AN28" s="186">
        <f>'№76-80'!AL101</f>
        <v>0</v>
      </c>
      <c r="AO28" s="187"/>
      <c r="AP28" s="187"/>
      <c r="AQ28" s="187"/>
      <c r="AR28" s="187"/>
      <c r="AS28" s="187"/>
      <c r="AT28" s="188"/>
      <c r="AU28" s="198"/>
      <c r="AV28" s="198"/>
      <c r="AW28" s="198"/>
      <c r="AX28" s="198"/>
      <c r="AY28" s="198"/>
      <c r="AZ28" s="198"/>
      <c r="BA28" s="198"/>
      <c r="BB28" s="10"/>
    </row>
    <row r="29" spans="1:54" ht="13.5" customHeight="1" thickTop="1" thickBot="1" x14ac:dyDescent="0.3">
      <c r="A29" s="5"/>
      <c r="B29" s="183"/>
      <c r="C29" s="185"/>
      <c r="D29" s="185"/>
      <c r="E29" s="185"/>
      <c r="F29" s="185"/>
      <c r="G29" s="185"/>
      <c r="H29" s="185"/>
      <c r="I29" s="185"/>
      <c r="J29" s="185"/>
      <c r="K29" s="185"/>
      <c r="L29" s="185"/>
      <c r="M29" s="185"/>
      <c r="N29" s="186"/>
      <c r="O29" s="187"/>
      <c r="P29" s="187"/>
      <c r="Q29" s="187"/>
      <c r="R29" s="187"/>
      <c r="S29" s="187"/>
      <c r="T29" s="188"/>
      <c r="U29" s="192"/>
      <c r="V29" s="192"/>
      <c r="W29" s="192"/>
      <c r="X29" s="192"/>
      <c r="Y29" s="192"/>
      <c r="Z29" s="192"/>
      <c r="AA29" s="193"/>
      <c r="AB29" s="183"/>
      <c r="AC29" s="197"/>
      <c r="AD29" s="197"/>
      <c r="AE29" s="197"/>
      <c r="AF29" s="197"/>
      <c r="AG29" s="197"/>
      <c r="AH29" s="197"/>
      <c r="AI29" s="197"/>
      <c r="AJ29" s="197"/>
      <c r="AK29" s="197"/>
      <c r="AL29" s="197"/>
      <c r="AM29" s="197"/>
      <c r="AN29" s="186"/>
      <c r="AO29" s="187"/>
      <c r="AP29" s="187"/>
      <c r="AQ29" s="187"/>
      <c r="AR29" s="187"/>
      <c r="AS29" s="187"/>
      <c r="AT29" s="188"/>
      <c r="AU29" s="198"/>
      <c r="AV29" s="198"/>
      <c r="AW29" s="198"/>
      <c r="AX29" s="198"/>
      <c r="AY29" s="198"/>
      <c r="AZ29" s="198"/>
      <c r="BA29" s="198"/>
      <c r="BB29" s="10"/>
    </row>
    <row r="30" spans="1:54" ht="13.5" customHeight="1" thickTop="1" thickBot="1" x14ac:dyDescent="0.3">
      <c r="A30" s="5"/>
      <c r="B30" s="199">
        <v>69</v>
      </c>
      <c r="C30" s="201" t="str">
        <f>'№66-70'!B145&amp;" "&amp;'№66-70'!S145&amp;" "&amp;'№66-70'!Y145</f>
        <v xml:space="preserve">  </v>
      </c>
      <c r="D30" s="201"/>
      <c r="E30" s="201"/>
      <c r="F30" s="201"/>
      <c r="G30" s="201"/>
      <c r="H30" s="201"/>
      <c r="I30" s="201"/>
      <c r="J30" s="201"/>
      <c r="K30" s="201"/>
      <c r="L30" s="201"/>
      <c r="M30" s="201"/>
      <c r="N30" s="178">
        <f>'№66-70'!AL145</f>
        <v>0</v>
      </c>
      <c r="O30" s="179"/>
      <c r="P30" s="179"/>
      <c r="Q30" s="179"/>
      <c r="R30" s="179"/>
      <c r="S30" s="179"/>
      <c r="T30" s="180"/>
      <c r="U30" s="203"/>
      <c r="V30" s="203"/>
      <c r="W30" s="203"/>
      <c r="X30" s="203"/>
      <c r="Y30" s="203"/>
      <c r="Z30" s="203"/>
      <c r="AA30" s="204"/>
      <c r="AB30" s="199">
        <v>79</v>
      </c>
      <c r="AC30" s="205" t="str">
        <f>'№76-80'!B145&amp;" "&amp;'№76-80'!S145&amp;" "&amp;'№76-80'!Y145</f>
        <v xml:space="preserve">  </v>
      </c>
      <c r="AD30" s="205"/>
      <c r="AE30" s="205"/>
      <c r="AF30" s="205"/>
      <c r="AG30" s="205"/>
      <c r="AH30" s="205"/>
      <c r="AI30" s="205"/>
      <c r="AJ30" s="205"/>
      <c r="AK30" s="205"/>
      <c r="AL30" s="205"/>
      <c r="AM30" s="205"/>
      <c r="AN30" s="178">
        <f>'№76-80'!AL145</f>
        <v>0</v>
      </c>
      <c r="AO30" s="179"/>
      <c r="AP30" s="179"/>
      <c r="AQ30" s="179"/>
      <c r="AR30" s="179"/>
      <c r="AS30" s="179"/>
      <c r="AT30" s="180"/>
      <c r="AU30" s="181"/>
      <c r="AV30" s="181"/>
      <c r="AW30" s="181"/>
      <c r="AX30" s="181"/>
      <c r="AY30" s="181"/>
      <c r="AZ30" s="181"/>
      <c r="BA30" s="181"/>
      <c r="BB30" s="10"/>
    </row>
    <row r="31" spans="1:54" ht="13.5" customHeight="1" thickTop="1" thickBot="1" x14ac:dyDescent="0.3">
      <c r="A31" s="5"/>
      <c r="B31" s="200"/>
      <c r="C31" s="202"/>
      <c r="D31" s="202"/>
      <c r="E31" s="202"/>
      <c r="F31" s="202"/>
      <c r="G31" s="202"/>
      <c r="H31" s="202"/>
      <c r="I31" s="202"/>
      <c r="J31" s="202"/>
      <c r="K31" s="202"/>
      <c r="L31" s="202"/>
      <c r="M31" s="202"/>
      <c r="N31" s="178"/>
      <c r="O31" s="179"/>
      <c r="P31" s="179"/>
      <c r="Q31" s="179"/>
      <c r="R31" s="179"/>
      <c r="S31" s="179"/>
      <c r="T31" s="180"/>
      <c r="U31" s="203"/>
      <c r="V31" s="203"/>
      <c r="W31" s="203"/>
      <c r="X31" s="203"/>
      <c r="Y31" s="203"/>
      <c r="Z31" s="203"/>
      <c r="AA31" s="204"/>
      <c r="AB31" s="200"/>
      <c r="AC31" s="206"/>
      <c r="AD31" s="206"/>
      <c r="AE31" s="206"/>
      <c r="AF31" s="206"/>
      <c r="AG31" s="206"/>
      <c r="AH31" s="206"/>
      <c r="AI31" s="206"/>
      <c r="AJ31" s="206"/>
      <c r="AK31" s="206"/>
      <c r="AL31" s="206"/>
      <c r="AM31" s="206"/>
      <c r="AN31" s="178"/>
      <c r="AO31" s="179"/>
      <c r="AP31" s="179"/>
      <c r="AQ31" s="179"/>
      <c r="AR31" s="179"/>
      <c r="AS31" s="179"/>
      <c r="AT31" s="180"/>
      <c r="AU31" s="181"/>
      <c r="AV31" s="181"/>
      <c r="AW31" s="181"/>
      <c r="AX31" s="181"/>
      <c r="AY31" s="181"/>
      <c r="AZ31" s="181"/>
      <c r="BA31" s="181"/>
      <c r="BB31" s="10"/>
    </row>
    <row r="32" spans="1:54" ht="13.5" customHeight="1" thickTop="1" thickBot="1" x14ac:dyDescent="0.3">
      <c r="A32" s="5"/>
      <c r="B32" s="182">
        <v>70</v>
      </c>
      <c r="C32" s="184" t="str">
        <f>'№66-70'!B189&amp;" "&amp;'№66-70'!S189&amp;" "&amp;'№66-70'!Y189</f>
        <v xml:space="preserve">  </v>
      </c>
      <c r="D32" s="184"/>
      <c r="E32" s="184"/>
      <c r="F32" s="184"/>
      <c r="G32" s="184"/>
      <c r="H32" s="184"/>
      <c r="I32" s="184"/>
      <c r="J32" s="184"/>
      <c r="K32" s="184"/>
      <c r="L32" s="184"/>
      <c r="M32" s="184"/>
      <c r="N32" s="186">
        <f>'№66-70'!AL189</f>
        <v>0</v>
      </c>
      <c r="O32" s="187"/>
      <c r="P32" s="187"/>
      <c r="Q32" s="187"/>
      <c r="R32" s="187"/>
      <c r="S32" s="187"/>
      <c r="T32" s="188"/>
      <c r="U32" s="192"/>
      <c r="V32" s="192"/>
      <c r="W32" s="192"/>
      <c r="X32" s="192"/>
      <c r="Y32" s="192"/>
      <c r="Z32" s="192"/>
      <c r="AA32" s="193"/>
      <c r="AB32" s="182">
        <v>80</v>
      </c>
      <c r="AC32" s="196" t="str">
        <f>'№76-80'!B189&amp;" "&amp;'№76-80'!S189&amp;" "&amp;'№56-60'!Y189</f>
        <v xml:space="preserve">  </v>
      </c>
      <c r="AD32" s="196"/>
      <c r="AE32" s="196"/>
      <c r="AF32" s="196"/>
      <c r="AG32" s="196"/>
      <c r="AH32" s="196"/>
      <c r="AI32" s="196"/>
      <c r="AJ32" s="196"/>
      <c r="AK32" s="196"/>
      <c r="AL32" s="196"/>
      <c r="AM32" s="196"/>
      <c r="AN32" s="186">
        <f>'№76-80'!AL189</f>
        <v>0</v>
      </c>
      <c r="AO32" s="187"/>
      <c r="AP32" s="187"/>
      <c r="AQ32" s="187"/>
      <c r="AR32" s="187"/>
      <c r="AS32" s="187"/>
      <c r="AT32" s="188"/>
      <c r="AU32" s="198"/>
      <c r="AV32" s="198"/>
      <c r="AW32" s="198"/>
      <c r="AX32" s="198"/>
      <c r="AY32" s="198"/>
      <c r="AZ32" s="198"/>
      <c r="BA32" s="198"/>
      <c r="BB32" s="10"/>
    </row>
    <row r="33" spans="1:54" ht="13.5" customHeight="1" thickTop="1" thickBot="1" x14ac:dyDescent="0.3">
      <c r="A33" s="5"/>
      <c r="B33" s="183"/>
      <c r="C33" s="185"/>
      <c r="D33" s="185"/>
      <c r="E33" s="185"/>
      <c r="F33" s="185"/>
      <c r="G33" s="185"/>
      <c r="H33" s="185"/>
      <c r="I33" s="185"/>
      <c r="J33" s="185"/>
      <c r="K33" s="185"/>
      <c r="L33" s="185"/>
      <c r="M33" s="185"/>
      <c r="N33" s="189"/>
      <c r="O33" s="190"/>
      <c r="P33" s="190"/>
      <c r="Q33" s="190"/>
      <c r="R33" s="190"/>
      <c r="S33" s="190"/>
      <c r="T33" s="191"/>
      <c r="U33" s="194"/>
      <c r="V33" s="194"/>
      <c r="W33" s="194"/>
      <c r="X33" s="194"/>
      <c r="Y33" s="194"/>
      <c r="Z33" s="194"/>
      <c r="AA33" s="195"/>
      <c r="AB33" s="183"/>
      <c r="AC33" s="197"/>
      <c r="AD33" s="197"/>
      <c r="AE33" s="197"/>
      <c r="AF33" s="197"/>
      <c r="AG33" s="197"/>
      <c r="AH33" s="197"/>
      <c r="AI33" s="197"/>
      <c r="AJ33" s="197"/>
      <c r="AK33" s="197"/>
      <c r="AL33" s="197"/>
      <c r="AM33" s="197"/>
      <c r="AN33" s="189"/>
      <c r="AO33" s="190"/>
      <c r="AP33" s="190"/>
      <c r="AQ33" s="190"/>
      <c r="AR33" s="190"/>
      <c r="AS33" s="190"/>
      <c r="AT33" s="191"/>
      <c r="AU33" s="194"/>
      <c r="AV33" s="194"/>
      <c r="AW33" s="194"/>
      <c r="AX33" s="194"/>
      <c r="AY33" s="194"/>
      <c r="AZ33" s="194"/>
      <c r="BA33" s="194"/>
      <c r="BB33" s="10"/>
    </row>
    <row r="34" spans="1:54" ht="13.5" customHeight="1" thickTop="1" x14ac:dyDescent="0.25">
      <c r="A34" s="5"/>
      <c r="B34" s="166" t="s">
        <v>17</v>
      </c>
      <c r="C34" s="166"/>
      <c r="D34" s="166"/>
      <c r="E34" s="166"/>
      <c r="F34" s="166"/>
      <c r="G34" s="166"/>
      <c r="H34" s="166"/>
      <c r="I34" s="166"/>
      <c r="J34" s="166"/>
      <c r="K34" s="166"/>
      <c r="L34" s="166"/>
      <c r="M34" s="166"/>
      <c r="N34" s="168">
        <f>IF(N14="","",SUM(N14:T33))</f>
        <v>0</v>
      </c>
      <c r="O34" s="169"/>
      <c r="P34" s="169"/>
      <c r="Q34" s="169"/>
      <c r="R34" s="169"/>
      <c r="S34" s="169"/>
      <c r="T34" s="170"/>
      <c r="U34" s="166"/>
      <c r="V34" s="166"/>
      <c r="W34" s="166"/>
      <c r="X34" s="166"/>
      <c r="Y34" s="166"/>
      <c r="Z34" s="166"/>
      <c r="AA34" s="174"/>
      <c r="AB34" s="176" t="s">
        <v>17</v>
      </c>
      <c r="AC34" s="166"/>
      <c r="AD34" s="166"/>
      <c r="AE34" s="166"/>
      <c r="AF34" s="166"/>
      <c r="AG34" s="166"/>
      <c r="AH34" s="166"/>
      <c r="AI34" s="166"/>
      <c r="AJ34" s="166"/>
      <c r="AK34" s="166"/>
      <c r="AL34" s="166"/>
      <c r="AM34" s="166"/>
      <c r="AN34" s="168">
        <f>IF(AN14="","",SUM(AN14:AT33))</f>
        <v>0</v>
      </c>
      <c r="AO34" s="169"/>
      <c r="AP34" s="169"/>
      <c r="AQ34" s="169"/>
      <c r="AR34" s="169"/>
      <c r="AS34" s="169"/>
      <c r="AT34" s="170"/>
      <c r="AU34" s="166"/>
      <c r="AV34" s="166"/>
      <c r="AW34" s="166"/>
      <c r="AX34" s="166"/>
      <c r="AY34" s="166"/>
      <c r="AZ34" s="166"/>
      <c r="BA34" s="166"/>
      <c r="BB34" s="10"/>
    </row>
    <row r="35" spans="1:54" ht="13.5" customHeight="1" thickBot="1" x14ac:dyDescent="0.3">
      <c r="A35" s="5"/>
      <c r="B35" s="167"/>
      <c r="C35" s="167"/>
      <c r="D35" s="167"/>
      <c r="E35" s="167"/>
      <c r="F35" s="167"/>
      <c r="G35" s="167"/>
      <c r="H35" s="167"/>
      <c r="I35" s="167"/>
      <c r="J35" s="167"/>
      <c r="K35" s="167"/>
      <c r="L35" s="167"/>
      <c r="M35" s="167"/>
      <c r="N35" s="171"/>
      <c r="O35" s="172"/>
      <c r="P35" s="172"/>
      <c r="Q35" s="172"/>
      <c r="R35" s="172"/>
      <c r="S35" s="172"/>
      <c r="T35" s="173"/>
      <c r="U35" s="167"/>
      <c r="V35" s="167"/>
      <c r="W35" s="167"/>
      <c r="X35" s="167"/>
      <c r="Y35" s="167"/>
      <c r="Z35" s="167"/>
      <c r="AA35" s="175"/>
      <c r="AB35" s="177"/>
      <c r="AC35" s="167"/>
      <c r="AD35" s="167"/>
      <c r="AE35" s="167"/>
      <c r="AF35" s="167"/>
      <c r="AG35" s="167"/>
      <c r="AH35" s="167"/>
      <c r="AI35" s="167"/>
      <c r="AJ35" s="167"/>
      <c r="AK35" s="167"/>
      <c r="AL35" s="167"/>
      <c r="AM35" s="167"/>
      <c r="AN35" s="171"/>
      <c r="AO35" s="172"/>
      <c r="AP35" s="172"/>
      <c r="AQ35" s="172"/>
      <c r="AR35" s="172"/>
      <c r="AS35" s="172"/>
      <c r="AT35" s="173"/>
      <c r="AU35" s="167"/>
      <c r="AV35" s="167"/>
      <c r="AW35" s="167"/>
      <c r="AX35" s="167"/>
      <c r="AY35" s="167"/>
      <c r="AZ35" s="167"/>
      <c r="BA35" s="167"/>
      <c r="BB35" s="10"/>
    </row>
    <row r="36" spans="1:54" ht="13.5" customHeight="1" thickTop="1" x14ac:dyDescent="0.25">
      <c r="A36" s="5"/>
      <c r="B36" s="28"/>
      <c r="C36" s="28"/>
      <c r="D36" s="28"/>
      <c r="E36" s="28"/>
      <c r="F36" s="28"/>
      <c r="G36" s="28"/>
      <c r="H36" s="28"/>
      <c r="I36" s="28"/>
      <c r="J36" s="28"/>
      <c r="K36" s="28"/>
      <c r="L36" s="28"/>
      <c r="M36" s="28"/>
      <c r="N36" s="29"/>
      <c r="O36" s="29"/>
      <c r="P36" s="29"/>
      <c r="Q36" s="29"/>
      <c r="R36" s="29"/>
      <c r="S36" s="29"/>
      <c r="T36" s="29"/>
      <c r="U36" s="28"/>
      <c r="V36" s="28"/>
      <c r="W36" s="28"/>
      <c r="X36" s="28"/>
      <c r="Y36" s="28"/>
      <c r="Z36" s="28"/>
      <c r="AA36" s="28"/>
      <c r="AB36" s="28"/>
      <c r="AC36" s="28"/>
      <c r="AD36" s="28"/>
      <c r="AE36" s="28"/>
      <c r="AF36" s="28"/>
      <c r="AG36" s="28"/>
      <c r="AH36" s="28"/>
      <c r="AI36" s="30"/>
      <c r="AJ36" s="28"/>
      <c r="AK36" s="153" t="s">
        <v>30</v>
      </c>
      <c r="AL36" s="153"/>
      <c r="AM36" s="153"/>
      <c r="AN36" s="153"/>
      <c r="AO36" s="153"/>
      <c r="AP36" s="153"/>
      <c r="AQ36" s="153"/>
      <c r="AR36" s="153"/>
      <c r="AS36" s="153"/>
      <c r="AT36" s="153"/>
      <c r="AU36" s="153"/>
      <c r="AV36" s="153"/>
      <c r="AW36" s="153"/>
      <c r="AX36" s="153"/>
      <c r="AY36" s="153"/>
      <c r="AZ36" s="153"/>
      <c r="BA36" s="153"/>
      <c r="BB36" s="10"/>
    </row>
    <row r="37" spans="1:54" ht="14.1" customHeight="1" x14ac:dyDescent="0.25">
      <c r="A37" s="5"/>
      <c r="B37" s="31"/>
      <c r="C37" s="32"/>
      <c r="D37" s="32"/>
      <c r="E37" s="32"/>
      <c r="F37" s="32"/>
      <c r="G37" s="32"/>
      <c r="H37" s="32"/>
      <c r="I37" s="32"/>
      <c r="J37" s="32"/>
      <c r="K37" s="32"/>
      <c r="L37" s="32"/>
      <c r="M37" s="32"/>
      <c r="N37" s="33"/>
      <c r="O37" s="33"/>
      <c r="P37" s="33"/>
      <c r="Q37" s="33"/>
      <c r="R37" s="33"/>
      <c r="S37" s="33"/>
      <c r="T37" s="33"/>
      <c r="U37" s="32"/>
      <c r="V37" s="32"/>
      <c r="W37" s="32"/>
      <c r="X37" s="32"/>
      <c r="Y37" s="32"/>
      <c r="Z37" s="32"/>
      <c r="AA37" s="32"/>
      <c r="AB37" s="32"/>
      <c r="AC37" s="32"/>
      <c r="AD37" s="32"/>
      <c r="AE37" s="32"/>
      <c r="AF37" s="32"/>
      <c r="AG37" s="32"/>
      <c r="AH37" s="32"/>
      <c r="AI37" s="32"/>
      <c r="AJ37" s="154" t="s">
        <v>27</v>
      </c>
      <c r="AK37" s="155"/>
      <c r="AL37" s="160" t="s">
        <v>24</v>
      </c>
      <c r="AM37" s="160"/>
      <c r="AN37" s="160"/>
      <c r="AO37" s="161"/>
      <c r="AP37" s="162" t="s">
        <v>41</v>
      </c>
      <c r="AQ37" s="163"/>
      <c r="AR37" s="163"/>
      <c r="AS37" s="164"/>
      <c r="AT37" s="162" t="s">
        <v>41</v>
      </c>
      <c r="AU37" s="163"/>
      <c r="AV37" s="163"/>
      <c r="AW37" s="164"/>
      <c r="AX37" s="162" t="s">
        <v>41</v>
      </c>
      <c r="AY37" s="163"/>
      <c r="AZ37" s="163"/>
      <c r="BA37" s="165"/>
      <c r="BB37" s="10"/>
    </row>
    <row r="38" spans="1:54" ht="15.95" customHeight="1" x14ac:dyDescent="0.25">
      <c r="A38" s="5"/>
      <c r="B38" s="34"/>
      <c r="C38" s="28"/>
      <c r="D38" s="28"/>
      <c r="E38" s="28"/>
      <c r="F38" s="28"/>
      <c r="G38" s="28"/>
      <c r="H38" s="28"/>
      <c r="I38" s="28"/>
      <c r="J38" s="28"/>
      <c r="K38" s="28"/>
      <c r="L38" s="28"/>
      <c r="M38" s="28"/>
      <c r="N38" s="29"/>
      <c r="O38" s="29"/>
      <c r="P38" s="29"/>
      <c r="Q38" s="29"/>
      <c r="R38" s="29"/>
      <c r="S38" s="29"/>
      <c r="T38" s="29"/>
      <c r="U38" s="28"/>
      <c r="V38" s="28"/>
      <c r="W38" s="28"/>
      <c r="X38" s="28"/>
      <c r="Y38" s="28"/>
      <c r="Z38" s="28"/>
      <c r="AA38" s="28"/>
      <c r="AB38" s="28"/>
      <c r="AC38" s="28"/>
      <c r="AD38" s="28"/>
      <c r="AE38" s="28"/>
      <c r="AF38" s="28"/>
      <c r="AG38" s="28"/>
      <c r="AH38" s="28"/>
      <c r="AI38" s="28"/>
      <c r="AJ38" s="156"/>
      <c r="AK38" s="157"/>
      <c r="AL38" s="28"/>
      <c r="AM38" s="28"/>
      <c r="AN38" s="28"/>
      <c r="AO38" s="35"/>
      <c r="AP38" s="36"/>
      <c r="AQ38" s="36"/>
      <c r="AR38" s="36"/>
      <c r="AS38" s="36"/>
      <c r="AT38" s="37"/>
      <c r="AU38" s="36"/>
      <c r="AV38" s="36"/>
      <c r="AW38" s="38"/>
      <c r="AX38" s="36"/>
      <c r="AY38" s="36"/>
      <c r="AZ38" s="36"/>
      <c r="BA38" s="39"/>
      <c r="BB38" s="10"/>
    </row>
    <row r="39" spans="1:54" ht="15.95" customHeight="1" x14ac:dyDescent="0.25">
      <c r="A39" s="5"/>
      <c r="B39" s="34"/>
      <c r="C39" s="28"/>
      <c r="D39" s="28"/>
      <c r="E39" s="28"/>
      <c r="F39" s="28"/>
      <c r="G39" s="28"/>
      <c r="H39" s="28"/>
      <c r="I39" s="28"/>
      <c r="J39" s="28"/>
      <c r="K39" s="28"/>
      <c r="L39" s="28"/>
      <c r="M39" s="28"/>
      <c r="N39" s="29"/>
      <c r="O39" s="29"/>
      <c r="P39" s="29"/>
      <c r="Q39" s="29"/>
      <c r="R39" s="29"/>
      <c r="S39" s="29"/>
      <c r="T39" s="29"/>
      <c r="U39" s="28"/>
      <c r="V39" s="28"/>
      <c r="W39" s="28"/>
      <c r="X39" s="28"/>
      <c r="Y39" s="28"/>
      <c r="Z39" s="28"/>
      <c r="AA39" s="28"/>
      <c r="AB39" s="28"/>
      <c r="AC39" s="28"/>
      <c r="AD39" s="28"/>
      <c r="AE39" s="28"/>
      <c r="AF39" s="28"/>
      <c r="AG39" s="28"/>
      <c r="AH39" s="28"/>
      <c r="AI39" s="28"/>
      <c r="AJ39" s="156"/>
      <c r="AK39" s="157"/>
      <c r="AL39" s="28"/>
      <c r="AM39" s="28"/>
      <c r="AN39" s="36"/>
      <c r="AO39" s="38"/>
      <c r="AP39" s="36"/>
      <c r="AQ39" s="36"/>
      <c r="AR39" s="36"/>
      <c r="AS39" s="36"/>
      <c r="AT39" s="37"/>
      <c r="AU39" s="28"/>
      <c r="AV39" s="28"/>
      <c r="AW39" s="35"/>
      <c r="AX39" s="28"/>
      <c r="AY39" s="28"/>
      <c r="AZ39" s="28"/>
      <c r="BA39" s="40"/>
      <c r="BB39" s="10"/>
    </row>
    <row r="40" spans="1:54" ht="15.95" customHeight="1" x14ac:dyDescent="0.25">
      <c r="A40" s="5"/>
      <c r="B40" s="41"/>
      <c r="C40" s="101"/>
      <c r="D40" s="101"/>
      <c r="E40" s="101"/>
      <c r="F40" s="101"/>
      <c r="G40" s="101"/>
      <c r="H40" s="101"/>
      <c r="I40" s="101"/>
      <c r="J40" s="101"/>
      <c r="K40" s="101"/>
      <c r="L40" s="101"/>
      <c r="M40" s="101"/>
      <c r="N40" s="43"/>
      <c r="O40" s="43"/>
      <c r="P40" s="43"/>
      <c r="Q40" s="43"/>
      <c r="R40" s="43"/>
      <c r="S40" s="43"/>
      <c r="T40" s="43"/>
      <c r="U40" s="101"/>
      <c r="V40" s="101"/>
      <c r="W40" s="101"/>
      <c r="X40" s="101"/>
      <c r="Y40" s="101"/>
      <c r="Z40" s="101"/>
      <c r="AA40" s="101"/>
      <c r="AB40" s="101"/>
      <c r="AC40" s="101"/>
      <c r="AD40" s="101"/>
      <c r="AE40" s="101"/>
      <c r="AF40" s="101"/>
      <c r="AG40" s="101"/>
      <c r="AH40" s="101"/>
      <c r="AI40" s="101"/>
      <c r="AJ40" s="158"/>
      <c r="AK40" s="159"/>
      <c r="AL40" s="101"/>
      <c r="AM40" s="101"/>
      <c r="AN40" s="44"/>
      <c r="AO40" s="45"/>
      <c r="AP40" s="44"/>
      <c r="AQ40" s="44"/>
      <c r="AR40" s="44"/>
      <c r="AS40" s="44"/>
      <c r="AT40" s="46"/>
      <c r="AU40" s="101"/>
      <c r="AV40" s="101"/>
      <c r="AW40" s="47"/>
      <c r="AX40" s="101"/>
      <c r="AY40" s="101"/>
      <c r="AZ40" s="101"/>
      <c r="BA40" s="48"/>
      <c r="BB40" s="10"/>
    </row>
    <row r="41" spans="1:54" ht="13.5" customHeight="1" x14ac:dyDescent="0.25">
      <c r="A41" s="49"/>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1"/>
    </row>
  </sheetData>
  <sheetProtection sheet="1" objects="1" scenarios="1"/>
  <mergeCells count="118">
    <mergeCell ref="AZ1:BA1"/>
    <mergeCell ref="T2:AH3"/>
    <mergeCell ref="AP3:AR3"/>
    <mergeCell ref="AP4:AR4"/>
    <mergeCell ref="AT4:AU4"/>
    <mergeCell ref="AW4:AX4"/>
    <mergeCell ref="B5:O6"/>
    <mergeCell ref="AI7:AK7"/>
    <mergeCell ref="AM7:AZ7"/>
    <mergeCell ref="B8:O8"/>
    <mergeCell ref="B9:K10"/>
    <mergeCell ref="L9:O10"/>
    <mergeCell ref="AI9:AK9"/>
    <mergeCell ref="AM9:AY9"/>
    <mergeCell ref="AL10:AX10"/>
    <mergeCell ref="G11:J11"/>
    <mergeCell ref="AI11:AK11"/>
    <mergeCell ref="AM11:AQ11"/>
    <mergeCell ref="AR11:AU11"/>
    <mergeCell ref="AV11:AZ11"/>
    <mergeCell ref="B13:M13"/>
    <mergeCell ref="N13:T13"/>
    <mergeCell ref="U13:AA13"/>
    <mergeCell ref="AB13:AM13"/>
    <mergeCell ref="AN13:AT13"/>
    <mergeCell ref="AU13:BA13"/>
    <mergeCell ref="B14:B15"/>
    <mergeCell ref="C14:M15"/>
    <mergeCell ref="N14:T15"/>
    <mergeCell ref="U14:AA15"/>
    <mergeCell ref="AB14:AB15"/>
    <mergeCell ref="AC14:AM15"/>
    <mergeCell ref="AN14:AT15"/>
    <mergeCell ref="AU14:BA15"/>
    <mergeCell ref="AN16:AT17"/>
    <mergeCell ref="AU16:BA17"/>
    <mergeCell ref="B18:B19"/>
    <mergeCell ref="C18:M19"/>
    <mergeCell ref="N18:T19"/>
    <mergeCell ref="U18:AA19"/>
    <mergeCell ref="AB18:AB19"/>
    <mergeCell ref="AC18:AM19"/>
    <mergeCell ref="AN18:AT19"/>
    <mergeCell ref="AU18:BA19"/>
    <mergeCell ref="B16:B17"/>
    <mergeCell ref="C16:M17"/>
    <mergeCell ref="N16:T17"/>
    <mergeCell ref="U16:AA17"/>
    <mergeCell ref="AB16:AB17"/>
    <mergeCell ref="AC16:AM17"/>
    <mergeCell ref="AN20:AT21"/>
    <mergeCell ref="AU20:BA21"/>
    <mergeCell ref="B22:B23"/>
    <mergeCell ref="C22:M23"/>
    <mergeCell ref="N22:T23"/>
    <mergeCell ref="U22:AA23"/>
    <mergeCell ref="AB22:AB23"/>
    <mergeCell ref="AC22:AM23"/>
    <mergeCell ref="AN22:AT23"/>
    <mergeCell ref="AU22:BA23"/>
    <mergeCell ref="B20:B21"/>
    <mergeCell ref="C20:M21"/>
    <mergeCell ref="N20:T21"/>
    <mergeCell ref="U20:AA21"/>
    <mergeCell ref="AB20:AB21"/>
    <mergeCell ref="AC20:AM21"/>
    <mergeCell ref="AN24:AT25"/>
    <mergeCell ref="AU24:BA25"/>
    <mergeCell ref="B26:B27"/>
    <mergeCell ref="C26:M27"/>
    <mergeCell ref="N26:T27"/>
    <mergeCell ref="U26:AA27"/>
    <mergeCell ref="AB26:AB27"/>
    <mergeCell ref="AC26:AM27"/>
    <mergeCell ref="AN26:AT27"/>
    <mergeCell ref="AU26:BA27"/>
    <mergeCell ref="B24:B25"/>
    <mergeCell ref="C24:M25"/>
    <mergeCell ref="N24:T25"/>
    <mergeCell ref="U24:AA25"/>
    <mergeCell ref="AB24:AB25"/>
    <mergeCell ref="AC24:AM25"/>
    <mergeCell ref="AN28:AT29"/>
    <mergeCell ref="AU28:BA29"/>
    <mergeCell ref="B30:B31"/>
    <mergeCell ref="C30:M31"/>
    <mergeCell ref="N30:T31"/>
    <mergeCell ref="U30:AA31"/>
    <mergeCell ref="AB30:AB31"/>
    <mergeCell ref="AC30:AM31"/>
    <mergeCell ref="AN30:AT31"/>
    <mergeCell ref="AU30:BA31"/>
    <mergeCell ref="B28:B29"/>
    <mergeCell ref="C28:M29"/>
    <mergeCell ref="N28:T29"/>
    <mergeCell ref="U28:AA29"/>
    <mergeCell ref="AB28:AB29"/>
    <mergeCell ref="AC28:AM29"/>
    <mergeCell ref="AK36:BA36"/>
    <mergeCell ref="AJ37:AK40"/>
    <mergeCell ref="AL37:AO37"/>
    <mergeCell ref="AP37:AS37"/>
    <mergeCell ref="AT37:AW37"/>
    <mergeCell ref="AX37:BA37"/>
    <mergeCell ref="AN32:AT33"/>
    <mergeCell ref="AU32:BA33"/>
    <mergeCell ref="B34:M35"/>
    <mergeCell ref="N34:T35"/>
    <mergeCell ref="U34:AA35"/>
    <mergeCell ref="AB34:AM35"/>
    <mergeCell ref="AN34:AT35"/>
    <mergeCell ref="AU34:BA35"/>
    <mergeCell ref="B32:B33"/>
    <mergeCell ref="C32:M33"/>
    <mergeCell ref="N32:T33"/>
    <mergeCell ref="U32:AA33"/>
    <mergeCell ref="AB32:AB33"/>
    <mergeCell ref="AC32:AM33"/>
  </mergeCells>
  <phoneticPr fontId="2"/>
  <printOptions horizontalCentered="1" verticalCentered="1"/>
  <pageMargins left="0.23622047244094491" right="0.23622047244094491" top="0.35433070866141736" bottom="0.35433070866141736" header="0.11811023622047245" footer="0.11811023622047245"/>
  <pageSetup paperSize="9" scale="9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T220"/>
  <sheetViews>
    <sheetView showGridLines="0" view="pageBreakPreview" zoomScaleNormal="110" zoomScaleSheetLayoutView="100" zoomScalePageLayoutView="130" workbookViewId="0">
      <selection activeCell="S18" sqref="S18:AA19"/>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124</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125</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68"/>
      <c r="V70" s="368"/>
      <c r="W70" s="358"/>
      <c r="X70" s="359"/>
      <c r="Y70" s="359"/>
      <c r="Z70" s="359"/>
      <c r="AA70" s="35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67"/>
      <c r="V71" s="36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126</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64"/>
      <c r="E118" s="365"/>
      <c r="F118" s="365"/>
      <c r="G118" s="365"/>
      <c r="H118" s="365"/>
      <c r="I118" s="365"/>
      <c r="J118" s="365"/>
      <c r="K118" s="365"/>
      <c r="L118" s="365"/>
      <c r="M118" s="365"/>
      <c r="N118" s="365"/>
      <c r="O118" s="365"/>
      <c r="P118" s="365"/>
      <c r="Q118" s="365"/>
      <c r="R118" s="366"/>
      <c r="S118" s="367"/>
      <c r="T118" s="367"/>
      <c r="U118" s="368"/>
      <c r="V118" s="368"/>
      <c r="W118" s="358"/>
      <c r="X118" s="359"/>
      <c r="Y118" s="359"/>
      <c r="Z118" s="359"/>
      <c r="AA118" s="35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51"/>
      <c r="E119" s="352"/>
      <c r="F119" s="352"/>
      <c r="G119" s="352"/>
      <c r="H119" s="352"/>
      <c r="I119" s="352"/>
      <c r="J119" s="352"/>
      <c r="K119" s="352"/>
      <c r="L119" s="352"/>
      <c r="M119" s="352"/>
      <c r="N119" s="352"/>
      <c r="O119" s="352"/>
      <c r="P119" s="352"/>
      <c r="Q119" s="352"/>
      <c r="R119" s="353"/>
      <c r="S119" s="367"/>
      <c r="T119" s="367"/>
      <c r="U119" s="367"/>
      <c r="V119" s="367"/>
      <c r="W119" s="361"/>
      <c r="X119" s="362"/>
      <c r="Y119" s="362"/>
      <c r="Z119" s="362"/>
      <c r="AA119" s="362"/>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127</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64"/>
      <c r="E158" s="365"/>
      <c r="F158" s="365"/>
      <c r="G158" s="365"/>
      <c r="H158" s="365"/>
      <c r="I158" s="365"/>
      <c r="J158" s="365"/>
      <c r="K158" s="365"/>
      <c r="L158" s="365"/>
      <c r="M158" s="365"/>
      <c r="N158" s="365"/>
      <c r="O158" s="365"/>
      <c r="P158" s="365"/>
      <c r="Q158" s="365"/>
      <c r="R158" s="366"/>
      <c r="S158" s="367"/>
      <c r="T158" s="367"/>
      <c r="U158" s="368"/>
      <c r="V158" s="368"/>
      <c r="W158" s="358"/>
      <c r="X158" s="359"/>
      <c r="Y158" s="359"/>
      <c r="Z158" s="359"/>
      <c r="AA158" s="35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51"/>
      <c r="E159" s="352"/>
      <c r="F159" s="352"/>
      <c r="G159" s="352"/>
      <c r="H159" s="352"/>
      <c r="I159" s="352"/>
      <c r="J159" s="352"/>
      <c r="K159" s="352"/>
      <c r="L159" s="352"/>
      <c r="M159" s="352"/>
      <c r="N159" s="352"/>
      <c r="O159" s="352"/>
      <c r="P159" s="352"/>
      <c r="Q159" s="352"/>
      <c r="R159" s="353"/>
      <c r="S159" s="367"/>
      <c r="T159" s="367"/>
      <c r="U159" s="367"/>
      <c r="V159" s="367"/>
      <c r="W159" s="361"/>
      <c r="X159" s="362"/>
      <c r="Y159" s="362"/>
      <c r="Z159" s="362"/>
      <c r="AA159" s="362"/>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128</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7"/>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426"/>
      <c r="V202" s="426"/>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426"/>
      <c r="V203" s="426"/>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129</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130</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68"/>
      <c r="V70" s="368"/>
      <c r="W70" s="358"/>
      <c r="X70" s="359"/>
      <c r="Y70" s="359"/>
      <c r="Z70" s="359"/>
      <c r="AA70" s="35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67"/>
      <c r="V71" s="36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131</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64"/>
      <c r="E118" s="365"/>
      <c r="F118" s="365"/>
      <c r="G118" s="365"/>
      <c r="H118" s="365"/>
      <c r="I118" s="365"/>
      <c r="J118" s="365"/>
      <c r="K118" s="365"/>
      <c r="L118" s="365"/>
      <c r="M118" s="365"/>
      <c r="N118" s="365"/>
      <c r="O118" s="365"/>
      <c r="P118" s="365"/>
      <c r="Q118" s="365"/>
      <c r="R118" s="366"/>
      <c r="S118" s="367"/>
      <c r="T118" s="367"/>
      <c r="U118" s="368"/>
      <c r="V118" s="368"/>
      <c r="W118" s="358"/>
      <c r="X118" s="359"/>
      <c r="Y118" s="359"/>
      <c r="Z118" s="359"/>
      <c r="AA118" s="35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51"/>
      <c r="E119" s="352"/>
      <c r="F119" s="352"/>
      <c r="G119" s="352"/>
      <c r="H119" s="352"/>
      <c r="I119" s="352"/>
      <c r="J119" s="352"/>
      <c r="K119" s="352"/>
      <c r="L119" s="352"/>
      <c r="M119" s="352"/>
      <c r="N119" s="352"/>
      <c r="O119" s="352"/>
      <c r="P119" s="352"/>
      <c r="Q119" s="352"/>
      <c r="R119" s="353"/>
      <c r="S119" s="367"/>
      <c r="T119" s="367"/>
      <c r="U119" s="367"/>
      <c r="V119" s="367"/>
      <c r="W119" s="361"/>
      <c r="X119" s="362"/>
      <c r="Y119" s="362"/>
      <c r="Z119" s="362"/>
      <c r="AA119" s="362"/>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132</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64"/>
      <c r="E158" s="365"/>
      <c r="F158" s="365"/>
      <c r="G158" s="365"/>
      <c r="H158" s="365"/>
      <c r="I158" s="365"/>
      <c r="J158" s="365"/>
      <c r="K158" s="365"/>
      <c r="L158" s="365"/>
      <c r="M158" s="365"/>
      <c r="N158" s="365"/>
      <c r="O158" s="365"/>
      <c r="P158" s="365"/>
      <c r="Q158" s="365"/>
      <c r="R158" s="366"/>
      <c r="S158" s="367"/>
      <c r="T158" s="367"/>
      <c r="U158" s="368"/>
      <c r="V158" s="368"/>
      <c r="W158" s="358"/>
      <c r="X158" s="359"/>
      <c r="Y158" s="359"/>
      <c r="Z158" s="359"/>
      <c r="AA158" s="35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51"/>
      <c r="E159" s="352"/>
      <c r="F159" s="352"/>
      <c r="G159" s="352"/>
      <c r="H159" s="352"/>
      <c r="I159" s="352"/>
      <c r="J159" s="352"/>
      <c r="K159" s="352"/>
      <c r="L159" s="352"/>
      <c r="M159" s="352"/>
      <c r="N159" s="352"/>
      <c r="O159" s="352"/>
      <c r="P159" s="352"/>
      <c r="Q159" s="352"/>
      <c r="R159" s="353"/>
      <c r="S159" s="367"/>
      <c r="T159" s="367"/>
      <c r="U159" s="367"/>
      <c r="V159" s="367"/>
      <c r="W159" s="361"/>
      <c r="X159" s="362"/>
      <c r="Y159" s="362"/>
      <c r="Z159" s="362"/>
      <c r="AA159" s="362"/>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133</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7"/>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426"/>
      <c r="V202" s="426"/>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426"/>
      <c r="V203" s="426"/>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disablePrompts="1"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16" customWidth="1"/>
    <col min="70" max="70" width="18.59765625" style="116" hidden="1" customWidth="1"/>
    <col min="71" max="72" width="8.73046875" style="116" hidden="1" customWidth="1"/>
    <col min="73" max="73" width="8.73046875" style="116" customWidth="1"/>
    <col min="74" max="16384" width="8.73046875" style="116"/>
  </cols>
  <sheetData>
    <row r="1" spans="1:72" ht="13.15" customHeight="1" thickBot="1" x14ac:dyDescent="0.3">
      <c r="A1" s="113"/>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5"/>
    </row>
    <row r="2" spans="1:72" ht="13.15" customHeight="1" thickTop="1" x14ac:dyDescent="0.25">
      <c r="A2" s="117"/>
      <c r="B2" s="118"/>
      <c r="C2" s="118"/>
      <c r="D2" s="118"/>
      <c r="E2" s="118"/>
      <c r="F2" s="118"/>
      <c r="G2" s="118"/>
      <c r="H2" s="118"/>
      <c r="I2" s="118"/>
      <c r="J2" s="118"/>
      <c r="K2" s="118"/>
      <c r="L2" s="118"/>
      <c r="M2" s="118"/>
      <c r="N2" s="118"/>
      <c r="O2" s="118"/>
      <c r="P2" s="118"/>
      <c r="Q2" s="118"/>
      <c r="R2" s="118"/>
      <c r="S2" s="603" t="s">
        <v>3</v>
      </c>
      <c r="T2" s="603"/>
      <c r="U2" s="603"/>
      <c r="V2" s="603"/>
      <c r="W2" s="603"/>
      <c r="X2" s="603"/>
      <c r="Y2" s="603"/>
      <c r="Z2" s="603"/>
      <c r="AA2" s="603"/>
      <c r="AB2" s="603"/>
      <c r="AC2" s="603"/>
      <c r="AD2" s="603"/>
      <c r="AE2" s="603"/>
      <c r="AF2" s="603"/>
      <c r="AG2" s="603"/>
      <c r="AH2" s="603"/>
      <c r="AI2" s="603"/>
      <c r="AJ2" s="119"/>
      <c r="AK2" s="119"/>
      <c r="AL2" s="119"/>
      <c r="AM2" s="119"/>
      <c r="AN2" s="118"/>
      <c r="AO2" s="118"/>
      <c r="AP2" s="118"/>
      <c r="AQ2" s="118"/>
      <c r="AR2" s="118"/>
      <c r="AS2" s="118"/>
      <c r="AT2" s="118"/>
      <c r="AU2" s="118"/>
      <c r="AV2" s="118"/>
      <c r="AW2" s="118"/>
      <c r="AX2" s="118"/>
      <c r="AY2" s="118"/>
      <c r="AZ2" s="118"/>
      <c r="BA2" s="497" t="s">
        <v>134</v>
      </c>
      <c r="BB2" s="497"/>
      <c r="BC2" s="120"/>
      <c r="BR2" s="116" t="s">
        <v>36</v>
      </c>
      <c r="BS2" s="116" t="s">
        <v>164</v>
      </c>
    </row>
    <row r="3" spans="1:72" ht="13.15" customHeight="1" thickBot="1" x14ac:dyDescent="0.3">
      <c r="A3" s="117"/>
      <c r="B3" s="118"/>
      <c r="C3" s="118"/>
      <c r="D3" s="118"/>
      <c r="E3" s="118"/>
      <c r="F3" s="118"/>
      <c r="G3" s="118"/>
      <c r="H3" s="118"/>
      <c r="I3" s="118"/>
      <c r="J3" s="118"/>
      <c r="K3" s="118"/>
      <c r="L3" s="118"/>
      <c r="M3" s="118"/>
      <c r="N3" s="118"/>
      <c r="O3" s="118"/>
      <c r="P3" s="118"/>
      <c r="Q3" s="118"/>
      <c r="R3" s="118"/>
      <c r="S3" s="604"/>
      <c r="T3" s="604"/>
      <c r="U3" s="604"/>
      <c r="V3" s="604"/>
      <c r="W3" s="604"/>
      <c r="X3" s="604"/>
      <c r="Y3" s="604"/>
      <c r="Z3" s="604"/>
      <c r="AA3" s="604"/>
      <c r="AB3" s="604"/>
      <c r="AC3" s="604"/>
      <c r="AD3" s="604"/>
      <c r="AE3" s="604"/>
      <c r="AF3" s="604"/>
      <c r="AG3" s="604"/>
      <c r="AH3" s="604"/>
      <c r="AI3" s="604"/>
      <c r="AJ3" s="119"/>
      <c r="AK3" s="119"/>
      <c r="AL3" s="119"/>
      <c r="AM3" s="119"/>
      <c r="AN3" s="118"/>
      <c r="AO3" s="118"/>
      <c r="AP3" s="118"/>
      <c r="AQ3" s="118"/>
      <c r="AR3" s="118"/>
      <c r="AS3" s="118"/>
      <c r="AT3" s="118"/>
      <c r="AU3" s="118"/>
      <c r="AV3" s="118"/>
      <c r="AW3" s="118"/>
      <c r="AX3" s="118"/>
      <c r="AY3" s="118"/>
      <c r="AZ3" s="118"/>
      <c r="BA3" s="118"/>
      <c r="BB3" s="118"/>
      <c r="BC3" s="120"/>
      <c r="BR3" s="116" t="s">
        <v>37</v>
      </c>
      <c r="BS3" s="116" t="s">
        <v>165</v>
      </c>
      <c r="BT3" s="116">
        <f>SUM(AX15,AX59,AX103,AX147,AX191)</f>
        <v>0</v>
      </c>
    </row>
    <row r="4" spans="1:72" ht="13.15" customHeight="1" thickTop="1" x14ac:dyDescent="0.25">
      <c r="A4" s="117"/>
      <c r="B4" s="118"/>
      <c r="C4" s="118"/>
      <c r="D4" s="118"/>
      <c r="E4" s="118"/>
      <c r="F4" s="118"/>
      <c r="G4" s="118"/>
      <c r="H4" s="118"/>
      <c r="I4" s="118"/>
      <c r="J4" s="118"/>
      <c r="K4" s="118"/>
      <c r="L4" s="118"/>
      <c r="M4" s="118"/>
      <c r="N4" s="118"/>
      <c r="O4" s="118"/>
      <c r="P4" s="118"/>
      <c r="Q4" s="118"/>
      <c r="R4" s="118"/>
      <c r="S4" s="118"/>
      <c r="T4" s="118"/>
      <c r="U4" s="118"/>
      <c r="V4" s="121"/>
      <c r="W4" s="121"/>
      <c r="X4" s="121"/>
      <c r="Y4" s="121"/>
      <c r="Z4" s="121"/>
      <c r="AA4" s="121"/>
      <c r="AB4" s="121"/>
      <c r="AC4" s="121"/>
      <c r="AD4" s="121"/>
      <c r="AE4" s="121"/>
      <c r="AF4" s="121"/>
      <c r="AG4" s="121"/>
      <c r="AH4" s="121"/>
      <c r="AI4" s="121"/>
      <c r="AJ4" s="121"/>
      <c r="AK4" s="121"/>
      <c r="AL4" s="121"/>
      <c r="AM4" s="121"/>
      <c r="AN4" s="118"/>
      <c r="AO4" s="122"/>
      <c r="AP4" s="122"/>
      <c r="AQ4" s="605">
        <f>'№1-5'!$AQ$4</f>
        <v>0</v>
      </c>
      <c r="AR4" s="605"/>
      <c r="AS4" s="605"/>
      <c r="AT4" s="123" t="s">
        <v>2</v>
      </c>
      <c r="AU4" s="605">
        <f>'№1-5'!$AU$4</f>
        <v>0</v>
      </c>
      <c r="AV4" s="605"/>
      <c r="AW4" s="124" t="s">
        <v>16</v>
      </c>
      <c r="AX4" s="497">
        <v>20</v>
      </c>
      <c r="AY4" s="497"/>
      <c r="AZ4" s="123" t="s">
        <v>35</v>
      </c>
      <c r="BA4" s="497" t="s">
        <v>1</v>
      </c>
      <c r="BB4" s="497"/>
      <c r="BC4" s="120"/>
      <c r="BS4" s="116" t="s">
        <v>166</v>
      </c>
    </row>
    <row r="5" spans="1:72" ht="13.15" customHeight="1" x14ac:dyDescent="0.25">
      <c r="A5" s="117"/>
      <c r="B5" s="596" t="s">
        <v>4</v>
      </c>
      <c r="C5" s="596"/>
      <c r="D5" s="596"/>
      <c r="E5" s="596"/>
      <c r="F5" s="596"/>
      <c r="G5" s="596"/>
      <c r="H5" s="596"/>
      <c r="I5" s="596"/>
      <c r="J5" s="596"/>
      <c r="K5" s="596"/>
      <c r="L5" s="596"/>
      <c r="M5" s="596"/>
      <c r="N5" s="596"/>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20"/>
      <c r="BR5" s="125"/>
      <c r="BS5" s="116" t="s">
        <v>167</v>
      </c>
    </row>
    <row r="6" spans="1:72" ht="13.15" customHeight="1" x14ac:dyDescent="0.25">
      <c r="A6" s="117"/>
      <c r="B6" s="597"/>
      <c r="C6" s="597"/>
      <c r="D6" s="597"/>
      <c r="E6" s="597"/>
      <c r="F6" s="597"/>
      <c r="G6" s="597"/>
      <c r="H6" s="597"/>
      <c r="I6" s="597"/>
      <c r="J6" s="597"/>
      <c r="K6" s="597"/>
      <c r="L6" s="597"/>
      <c r="M6" s="597"/>
      <c r="N6" s="597"/>
      <c r="O6" s="118"/>
      <c r="P6" s="118"/>
      <c r="Q6" s="118"/>
      <c r="R6" s="118"/>
      <c r="S6" s="118"/>
      <c r="T6" s="118"/>
      <c r="U6" s="118"/>
      <c r="V6" s="118"/>
      <c r="W6" s="118"/>
      <c r="X6" s="118"/>
      <c r="Y6" s="118"/>
      <c r="Z6" s="118"/>
      <c r="AA6" s="118"/>
      <c r="AB6" s="118"/>
      <c r="AC6" s="118"/>
      <c r="AD6" s="118"/>
      <c r="AE6" s="118"/>
      <c r="AF6" s="118"/>
      <c r="AG6" s="118"/>
      <c r="AH6" s="118"/>
      <c r="AI6" s="118"/>
      <c r="AJ6" s="598" t="s">
        <v>5</v>
      </c>
      <c r="AK6" s="598"/>
      <c r="AL6" s="598"/>
      <c r="AN6" s="599">
        <f>'№1-5'!$AN$6</f>
        <v>0</v>
      </c>
      <c r="AO6" s="599"/>
      <c r="AP6" s="599"/>
      <c r="AQ6" s="599"/>
      <c r="AR6" s="599"/>
      <c r="AS6" s="599"/>
      <c r="AT6" s="599"/>
      <c r="AU6" s="599"/>
      <c r="AV6" s="599"/>
      <c r="AW6" s="599"/>
      <c r="AX6" s="599"/>
      <c r="AY6" s="599"/>
      <c r="AZ6" s="599"/>
      <c r="BA6" s="118"/>
      <c r="BB6" s="118"/>
      <c r="BC6" s="120"/>
      <c r="BS6" s="116" t="s">
        <v>168</v>
      </c>
    </row>
    <row r="7" spans="1:72" ht="13.15" customHeight="1" x14ac:dyDescent="0.25">
      <c r="A7" s="117"/>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598"/>
      <c r="AK7" s="598"/>
      <c r="AL7" s="600"/>
      <c r="AM7" s="601"/>
      <c r="AN7" s="601"/>
      <c r="AO7" s="601"/>
      <c r="AP7" s="601"/>
      <c r="AQ7" s="601"/>
      <c r="AR7" s="601"/>
      <c r="AS7" s="601"/>
      <c r="AT7" s="601"/>
      <c r="AU7" s="601"/>
      <c r="AV7" s="601"/>
      <c r="AW7" s="601"/>
      <c r="AX7" s="601"/>
      <c r="AY7" s="602"/>
      <c r="AZ7" s="602"/>
      <c r="BA7" s="123"/>
      <c r="BB7" s="123"/>
      <c r="BC7" s="120"/>
      <c r="BS7" s="116" t="s">
        <v>169</v>
      </c>
    </row>
    <row r="8" spans="1:72" ht="13.15" customHeight="1" x14ac:dyDescent="0.25">
      <c r="A8" s="117"/>
      <c r="B8" s="126" t="s">
        <v>66</v>
      </c>
      <c r="C8" s="127"/>
      <c r="D8" s="127"/>
      <c r="E8" s="127"/>
      <c r="F8" s="127"/>
      <c r="G8" s="127"/>
      <c r="H8" s="127"/>
      <c r="I8" s="127"/>
      <c r="J8" s="127"/>
      <c r="K8" s="127"/>
      <c r="L8" s="127"/>
      <c r="M8" s="127"/>
      <c r="N8" s="127"/>
      <c r="O8" s="127"/>
      <c r="P8" s="127"/>
      <c r="Q8" s="127"/>
      <c r="R8" s="127"/>
      <c r="S8" s="127"/>
      <c r="T8" s="127"/>
      <c r="U8" s="127"/>
      <c r="V8" s="127"/>
      <c r="W8" s="127"/>
      <c r="X8" s="118"/>
      <c r="Y8" s="118"/>
      <c r="Z8" s="118"/>
      <c r="AA8" s="118"/>
      <c r="AB8" s="118"/>
      <c r="AC8" s="118"/>
      <c r="AD8" s="118"/>
      <c r="AE8" s="118"/>
      <c r="AF8" s="118"/>
      <c r="AG8" s="118"/>
      <c r="AH8" s="118"/>
      <c r="AI8" s="118"/>
      <c r="AJ8" s="598" t="s">
        <v>6</v>
      </c>
      <c r="AK8" s="598"/>
      <c r="AL8" s="598"/>
      <c r="AN8" s="599">
        <f>'№1-5'!$AN$8</f>
        <v>0</v>
      </c>
      <c r="AO8" s="599"/>
      <c r="AP8" s="599"/>
      <c r="AQ8" s="599"/>
      <c r="AR8" s="599"/>
      <c r="AS8" s="599"/>
      <c r="AT8" s="599"/>
      <c r="AU8" s="599"/>
      <c r="AV8" s="599"/>
      <c r="AW8" s="599"/>
      <c r="AX8" s="599"/>
      <c r="AY8" s="599"/>
      <c r="AZ8" s="599"/>
      <c r="BA8" s="124" t="s">
        <v>8</v>
      </c>
      <c r="BB8" s="118"/>
      <c r="BC8" s="120"/>
      <c r="BS8" s="116" t="s">
        <v>170</v>
      </c>
    </row>
    <row r="9" spans="1:72" ht="13.15" customHeight="1" x14ac:dyDescent="0.25">
      <c r="A9" s="117"/>
      <c r="B9" s="126" t="s">
        <v>20</v>
      </c>
      <c r="C9" s="127"/>
      <c r="D9" s="127"/>
      <c r="E9" s="127"/>
      <c r="F9" s="127"/>
      <c r="G9" s="127"/>
      <c r="H9" s="127"/>
      <c r="I9" s="127"/>
      <c r="J9" s="127"/>
      <c r="K9" s="127"/>
      <c r="L9" s="127"/>
      <c r="M9" s="127"/>
      <c r="N9" s="127"/>
      <c r="O9" s="127"/>
      <c r="P9" s="127"/>
      <c r="Q9" s="127"/>
      <c r="R9" s="127"/>
      <c r="S9" s="127"/>
      <c r="T9" s="127"/>
      <c r="U9" s="127"/>
      <c r="V9" s="127"/>
      <c r="W9" s="127"/>
      <c r="X9" s="118"/>
      <c r="Y9" s="118"/>
      <c r="Z9" s="118"/>
      <c r="AA9" s="118"/>
      <c r="AB9" s="118"/>
      <c r="AC9" s="118"/>
      <c r="AD9" s="118"/>
      <c r="AE9" s="118"/>
      <c r="AF9" s="118"/>
      <c r="AG9" s="118"/>
      <c r="AH9" s="118"/>
      <c r="AI9" s="118"/>
      <c r="AJ9" s="123"/>
      <c r="AK9" s="123"/>
      <c r="AL9" s="123"/>
      <c r="AM9" s="128"/>
      <c r="AN9" s="128"/>
      <c r="AO9" s="128"/>
      <c r="AP9" s="128"/>
      <c r="AQ9" s="128"/>
      <c r="AR9" s="128"/>
      <c r="AS9" s="128"/>
      <c r="AT9" s="128"/>
      <c r="AU9" s="128"/>
      <c r="AV9" s="128"/>
      <c r="AW9" s="128"/>
      <c r="AX9" s="128"/>
      <c r="AY9" s="128"/>
      <c r="AZ9" s="128"/>
      <c r="BA9" s="124"/>
      <c r="BB9" s="123"/>
      <c r="BC9" s="129"/>
      <c r="BS9" s="116" t="s">
        <v>171</v>
      </c>
    </row>
    <row r="10" spans="1:72" ht="13.15" customHeight="1" x14ac:dyDescent="0.25">
      <c r="A10" s="117"/>
      <c r="B10" s="126" t="s">
        <v>54</v>
      </c>
      <c r="C10" s="127"/>
      <c r="D10" s="127"/>
      <c r="E10" s="127"/>
      <c r="F10" s="127"/>
      <c r="G10" s="127"/>
      <c r="H10" s="127"/>
      <c r="I10" s="127"/>
      <c r="J10" s="127"/>
      <c r="K10" s="127"/>
      <c r="L10" s="127"/>
      <c r="M10" s="127"/>
      <c r="N10" s="127"/>
      <c r="O10" s="127"/>
      <c r="P10" s="127"/>
      <c r="Q10" s="127"/>
      <c r="R10" s="127"/>
      <c r="S10" s="127"/>
      <c r="T10" s="127"/>
      <c r="U10" s="127"/>
      <c r="V10" s="127"/>
      <c r="W10" s="127"/>
      <c r="X10" s="118"/>
      <c r="Y10" s="118"/>
      <c r="Z10" s="118"/>
      <c r="AA10" s="118"/>
      <c r="AB10" s="118"/>
      <c r="AC10" s="118"/>
      <c r="AD10" s="118"/>
      <c r="AE10" s="118"/>
      <c r="AF10" s="118"/>
      <c r="AG10" s="118"/>
      <c r="AH10" s="118"/>
      <c r="AI10" s="118"/>
      <c r="AJ10" s="587" t="s">
        <v>34</v>
      </c>
      <c r="AK10" s="587"/>
      <c r="AL10" s="587"/>
      <c r="AM10" s="130" t="s">
        <v>180</v>
      </c>
      <c r="AN10" s="588">
        <f>'№1-5'!$AN$10</f>
        <v>0</v>
      </c>
      <c r="AO10" s="588"/>
      <c r="AP10" s="588"/>
      <c r="AQ10" s="588"/>
      <c r="AR10" s="588"/>
      <c r="AS10" s="589" t="s">
        <v>53</v>
      </c>
      <c r="AT10" s="589"/>
      <c r="AU10" s="589"/>
      <c r="AV10" s="589"/>
      <c r="AW10" s="588">
        <f>'№1-5'!$AW$10</f>
        <v>0</v>
      </c>
      <c r="AX10" s="588"/>
      <c r="AY10" s="588"/>
      <c r="AZ10" s="588"/>
      <c r="BA10" s="588"/>
      <c r="BB10" s="131"/>
      <c r="BC10" s="129"/>
      <c r="BS10" s="116" t="s">
        <v>172</v>
      </c>
    </row>
    <row r="11" spans="1:72" ht="13.15" customHeight="1" thickBot="1" x14ac:dyDescent="0.3">
      <c r="A11" s="117"/>
      <c r="B11" s="126"/>
      <c r="C11" s="127"/>
      <c r="D11" s="127"/>
      <c r="E11" s="127"/>
      <c r="F11" s="127"/>
      <c r="G11" s="127"/>
      <c r="H11" s="127"/>
      <c r="I11" s="127"/>
      <c r="J11" s="127"/>
      <c r="K11" s="127"/>
      <c r="L11" s="127"/>
      <c r="M11" s="127"/>
      <c r="N11" s="127"/>
      <c r="O11" s="127"/>
      <c r="P11" s="127"/>
      <c r="Q11" s="127"/>
      <c r="R11" s="127"/>
      <c r="S11" s="127"/>
      <c r="T11" s="127"/>
      <c r="U11" s="127"/>
      <c r="V11" s="127"/>
      <c r="W11" s="127"/>
      <c r="X11" s="118"/>
      <c r="Y11" s="118"/>
      <c r="Z11" s="118"/>
      <c r="AA11" s="118"/>
      <c r="AB11" s="118"/>
      <c r="AC11" s="118"/>
      <c r="AD11" s="118"/>
      <c r="AE11" s="118"/>
      <c r="AF11" s="118"/>
      <c r="AG11" s="118"/>
      <c r="AH11" s="118"/>
      <c r="AI11" s="118"/>
      <c r="AJ11" s="118"/>
      <c r="AK11" s="118"/>
      <c r="AL11" s="118"/>
      <c r="AM11" s="132"/>
      <c r="AN11" s="132"/>
      <c r="AO11" s="132"/>
      <c r="AP11" s="133"/>
      <c r="AQ11" s="133"/>
      <c r="AR11" s="124"/>
      <c r="AS11" s="124"/>
      <c r="AT11" s="124"/>
      <c r="AU11" s="124"/>
      <c r="AV11" s="133"/>
      <c r="AW11" s="133"/>
      <c r="AX11" s="133"/>
      <c r="AY11" s="133"/>
      <c r="AZ11" s="133"/>
      <c r="BA11" s="123"/>
      <c r="BB11" s="123"/>
      <c r="BC11" s="129"/>
      <c r="BS11" s="116" t="s">
        <v>173</v>
      </c>
    </row>
    <row r="12" spans="1:72" ht="13.15" customHeight="1" thickTop="1" x14ac:dyDescent="0.25">
      <c r="A12" s="117"/>
      <c r="B12" s="590" t="s">
        <v>42</v>
      </c>
      <c r="C12" s="590"/>
      <c r="D12" s="590"/>
      <c r="E12" s="590"/>
      <c r="F12" s="590"/>
      <c r="G12" s="590"/>
      <c r="H12" s="590"/>
      <c r="I12" s="590"/>
      <c r="J12" s="590"/>
      <c r="K12" s="590"/>
      <c r="L12" s="590"/>
      <c r="M12" s="590"/>
      <c r="N12" s="590"/>
      <c r="O12" s="590"/>
      <c r="P12" s="590"/>
      <c r="Q12" s="590"/>
      <c r="R12" s="590"/>
      <c r="S12" s="591" t="s">
        <v>9</v>
      </c>
      <c r="T12" s="592"/>
      <c r="U12" s="592"/>
      <c r="V12" s="592"/>
      <c r="W12" s="592"/>
      <c r="X12" s="592"/>
      <c r="Y12" s="592"/>
      <c r="Z12" s="593"/>
      <c r="AA12" s="594" t="s">
        <v>182</v>
      </c>
      <c r="AB12" s="590"/>
      <c r="AC12" s="590"/>
      <c r="AD12" s="590"/>
      <c r="AE12" s="590"/>
      <c r="AF12" s="590"/>
      <c r="AG12" s="595"/>
      <c r="AH12" s="594" t="s">
        <v>49</v>
      </c>
      <c r="AI12" s="590"/>
      <c r="AJ12" s="590"/>
      <c r="AK12" s="595"/>
      <c r="AL12" s="590" t="s">
        <v>48</v>
      </c>
      <c r="AM12" s="590"/>
      <c r="AN12" s="590"/>
      <c r="AO12" s="590"/>
      <c r="AP12" s="590"/>
      <c r="AQ12" s="590"/>
      <c r="AR12" s="590"/>
      <c r="AS12" s="590"/>
      <c r="AT12" s="590"/>
      <c r="AU12" s="590"/>
      <c r="AV12" s="590"/>
      <c r="AW12" s="590"/>
      <c r="AX12" s="590"/>
      <c r="AY12" s="590"/>
      <c r="AZ12" s="590"/>
      <c r="BA12" s="590"/>
      <c r="BB12" s="590"/>
      <c r="BC12" s="129"/>
      <c r="BS12" s="116" t="s">
        <v>174</v>
      </c>
    </row>
    <row r="13" spans="1:72" ht="13.15" customHeight="1" x14ac:dyDescent="0.25">
      <c r="A13" s="117"/>
      <c r="B13" s="562"/>
      <c r="C13" s="562"/>
      <c r="D13" s="562"/>
      <c r="E13" s="562"/>
      <c r="F13" s="562"/>
      <c r="G13" s="562"/>
      <c r="H13" s="562"/>
      <c r="I13" s="562"/>
      <c r="J13" s="562"/>
      <c r="K13" s="562"/>
      <c r="L13" s="562"/>
      <c r="M13" s="562"/>
      <c r="N13" s="562"/>
      <c r="O13" s="562"/>
      <c r="P13" s="562"/>
      <c r="Q13" s="562"/>
      <c r="R13" s="562"/>
      <c r="S13" s="564"/>
      <c r="T13" s="565"/>
      <c r="U13" s="565"/>
      <c r="V13" s="565"/>
      <c r="W13" s="565"/>
      <c r="X13" s="566"/>
      <c r="Y13" s="573"/>
      <c r="Z13" s="573"/>
      <c r="AA13" s="576"/>
      <c r="AB13" s="574"/>
      <c r="AC13" s="574"/>
      <c r="AD13" s="574"/>
      <c r="AE13" s="574"/>
      <c r="AF13" s="574"/>
      <c r="AG13" s="577"/>
      <c r="AH13" s="580">
        <f>'№1-5'!$AH$13</f>
        <v>10</v>
      </c>
      <c r="AI13" s="497"/>
      <c r="AJ13" s="583" t="s">
        <v>43</v>
      </c>
      <c r="AK13" s="584"/>
      <c r="AL13" s="552">
        <f>SUM(AB36)</f>
        <v>0</v>
      </c>
      <c r="AM13" s="552"/>
      <c r="AN13" s="552"/>
      <c r="AO13" s="552"/>
      <c r="AP13" s="552"/>
      <c r="AQ13" s="552"/>
      <c r="AR13" s="552"/>
      <c r="AS13" s="552"/>
      <c r="AT13" s="552"/>
      <c r="AU13" s="122"/>
      <c r="AV13" s="122"/>
      <c r="AW13" s="122"/>
      <c r="AX13" s="122"/>
      <c r="AY13" s="122"/>
      <c r="AZ13" s="122"/>
      <c r="BA13" s="122"/>
      <c r="BB13" s="122"/>
      <c r="BC13" s="129"/>
      <c r="BS13" s="116" t="s">
        <v>175</v>
      </c>
    </row>
    <row r="14" spans="1:72" ht="13.15" customHeight="1" x14ac:dyDescent="0.25">
      <c r="A14" s="117"/>
      <c r="B14" s="562"/>
      <c r="C14" s="562"/>
      <c r="D14" s="562"/>
      <c r="E14" s="562"/>
      <c r="F14" s="562"/>
      <c r="G14" s="562"/>
      <c r="H14" s="562"/>
      <c r="I14" s="562"/>
      <c r="J14" s="562"/>
      <c r="K14" s="562"/>
      <c r="L14" s="562"/>
      <c r="M14" s="562"/>
      <c r="N14" s="562"/>
      <c r="O14" s="562"/>
      <c r="P14" s="562"/>
      <c r="Q14" s="562"/>
      <c r="R14" s="562"/>
      <c r="S14" s="567"/>
      <c r="T14" s="568"/>
      <c r="U14" s="568"/>
      <c r="V14" s="568"/>
      <c r="W14" s="568"/>
      <c r="X14" s="569"/>
      <c r="Y14" s="574"/>
      <c r="Z14" s="574"/>
      <c r="AA14" s="576"/>
      <c r="AB14" s="574"/>
      <c r="AC14" s="574"/>
      <c r="AD14" s="574"/>
      <c r="AE14" s="574"/>
      <c r="AF14" s="574"/>
      <c r="AG14" s="577"/>
      <c r="AH14" s="580"/>
      <c r="AI14" s="497"/>
      <c r="AJ14" s="583"/>
      <c r="AK14" s="584"/>
      <c r="AL14" s="552"/>
      <c r="AM14" s="552"/>
      <c r="AN14" s="552"/>
      <c r="AO14" s="552"/>
      <c r="AP14" s="552"/>
      <c r="AQ14" s="552"/>
      <c r="AR14" s="552"/>
      <c r="AS14" s="552"/>
      <c r="AT14" s="552"/>
      <c r="AU14" s="122"/>
      <c r="AV14" s="122"/>
      <c r="AW14" s="122"/>
      <c r="AX14" s="122"/>
      <c r="AY14" s="122"/>
      <c r="AZ14" s="122"/>
      <c r="BA14" s="122"/>
      <c r="BB14" s="122"/>
      <c r="BC14" s="129"/>
      <c r="BS14" s="116" t="s">
        <v>176</v>
      </c>
    </row>
    <row r="15" spans="1:72" ht="13.15" customHeight="1" thickBot="1" x14ac:dyDescent="0.3">
      <c r="A15" s="117"/>
      <c r="B15" s="563"/>
      <c r="C15" s="563"/>
      <c r="D15" s="563"/>
      <c r="E15" s="563"/>
      <c r="F15" s="563"/>
      <c r="G15" s="563"/>
      <c r="H15" s="563"/>
      <c r="I15" s="563"/>
      <c r="J15" s="563"/>
      <c r="K15" s="563"/>
      <c r="L15" s="563"/>
      <c r="M15" s="563"/>
      <c r="N15" s="563"/>
      <c r="O15" s="563"/>
      <c r="P15" s="563"/>
      <c r="Q15" s="563"/>
      <c r="R15" s="563"/>
      <c r="S15" s="570"/>
      <c r="T15" s="571"/>
      <c r="U15" s="571"/>
      <c r="V15" s="571"/>
      <c r="W15" s="571"/>
      <c r="X15" s="572"/>
      <c r="Y15" s="575"/>
      <c r="Z15" s="575"/>
      <c r="AA15" s="578"/>
      <c r="AB15" s="575"/>
      <c r="AC15" s="575"/>
      <c r="AD15" s="575"/>
      <c r="AE15" s="575"/>
      <c r="AF15" s="575"/>
      <c r="AG15" s="579"/>
      <c r="AH15" s="581"/>
      <c r="AI15" s="582"/>
      <c r="AJ15" s="585"/>
      <c r="AK15" s="586"/>
      <c r="AL15" s="553"/>
      <c r="AM15" s="553"/>
      <c r="AN15" s="553"/>
      <c r="AO15" s="553"/>
      <c r="AP15" s="553"/>
      <c r="AQ15" s="553"/>
      <c r="AR15" s="553"/>
      <c r="AS15" s="553"/>
      <c r="AT15" s="553"/>
      <c r="AU15" s="134" t="s">
        <v>44</v>
      </c>
      <c r="AV15" s="135"/>
      <c r="AW15" s="135"/>
      <c r="AX15" s="554">
        <f>ROUNDDOWN(AL13/(AH13+100)*AH13,0)</f>
        <v>0</v>
      </c>
      <c r="AY15" s="554"/>
      <c r="AZ15" s="554"/>
      <c r="BA15" s="554"/>
      <c r="BB15" s="135" t="s">
        <v>29</v>
      </c>
      <c r="BC15" s="120"/>
      <c r="BS15" s="116" t="s">
        <v>177</v>
      </c>
    </row>
    <row r="16" spans="1:72" ht="13.15" customHeight="1" thickTop="1" x14ac:dyDescent="0.25">
      <c r="A16" s="11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20"/>
    </row>
    <row r="17" spans="1:70" ht="13.15" customHeight="1" thickBot="1" x14ac:dyDescent="0.3">
      <c r="A17" s="117"/>
      <c r="B17" s="555" t="s">
        <v>12</v>
      </c>
      <c r="C17" s="555"/>
      <c r="D17" s="556" t="s">
        <v>52</v>
      </c>
      <c r="E17" s="555"/>
      <c r="F17" s="555"/>
      <c r="G17" s="555"/>
      <c r="H17" s="555"/>
      <c r="I17" s="555"/>
      <c r="J17" s="555"/>
      <c r="K17" s="555"/>
      <c r="L17" s="555"/>
      <c r="M17" s="555"/>
      <c r="N17" s="555"/>
      <c r="O17" s="555"/>
      <c r="P17" s="555"/>
      <c r="Q17" s="555"/>
      <c r="R17" s="557"/>
      <c r="S17" s="558" t="s">
        <v>13</v>
      </c>
      <c r="T17" s="558"/>
      <c r="U17" s="558" t="s">
        <v>14</v>
      </c>
      <c r="V17" s="558"/>
      <c r="W17" s="556" t="s">
        <v>18</v>
      </c>
      <c r="X17" s="555"/>
      <c r="Y17" s="555"/>
      <c r="Z17" s="555"/>
      <c r="AA17" s="555"/>
      <c r="AB17" s="558" t="s">
        <v>50</v>
      </c>
      <c r="AC17" s="558"/>
      <c r="AD17" s="558"/>
      <c r="AE17" s="558"/>
      <c r="AF17" s="559"/>
      <c r="AG17" s="560" t="s">
        <v>47</v>
      </c>
      <c r="AH17" s="555"/>
      <c r="AI17" s="555"/>
      <c r="AJ17" s="555"/>
      <c r="AK17" s="555"/>
      <c r="AL17" s="555"/>
      <c r="AM17" s="555"/>
      <c r="AN17" s="561" t="s">
        <v>51</v>
      </c>
      <c r="AO17" s="558"/>
      <c r="AP17" s="558"/>
      <c r="AQ17" s="558"/>
      <c r="AR17" s="558"/>
      <c r="AS17" s="558" t="s">
        <v>181</v>
      </c>
      <c r="AT17" s="558"/>
      <c r="AU17" s="558"/>
      <c r="AV17" s="558"/>
      <c r="AW17" s="558"/>
      <c r="AX17" s="558" t="s">
        <v>46</v>
      </c>
      <c r="AY17" s="558"/>
      <c r="AZ17" s="558"/>
      <c r="BA17" s="558"/>
      <c r="BB17" s="556"/>
      <c r="BC17" s="120"/>
    </row>
    <row r="18" spans="1:70" ht="13.15" customHeight="1" thickBot="1" x14ac:dyDescent="0.3">
      <c r="A18" s="117"/>
      <c r="B18" s="551"/>
      <c r="C18" s="551"/>
      <c r="D18" s="539"/>
      <c r="E18" s="540"/>
      <c r="F18" s="540"/>
      <c r="G18" s="540"/>
      <c r="H18" s="540"/>
      <c r="I18" s="540"/>
      <c r="J18" s="540"/>
      <c r="K18" s="540"/>
      <c r="L18" s="540"/>
      <c r="M18" s="540"/>
      <c r="N18" s="540"/>
      <c r="O18" s="540"/>
      <c r="P18" s="540"/>
      <c r="Q18" s="540"/>
      <c r="R18" s="541"/>
      <c r="S18" s="545"/>
      <c r="T18" s="545"/>
      <c r="U18" s="546"/>
      <c r="V18" s="546"/>
      <c r="W18" s="547"/>
      <c r="X18" s="548"/>
      <c r="Y18" s="548"/>
      <c r="Z18" s="548"/>
      <c r="AA18" s="548"/>
      <c r="AB18" s="461" t="str">
        <f>IF(S18="","",S18*W18)</f>
        <v/>
      </c>
      <c r="AC18" s="461"/>
      <c r="AD18" s="461"/>
      <c r="AE18" s="461"/>
      <c r="AF18" s="462"/>
      <c r="AG18" s="465" t="s">
        <v>61</v>
      </c>
      <c r="AH18" s="466"/>
      <c r="AI18" s="466"/>
      <c r="AJ18" s="466"/>
      <c r="AK18" s="466"/>
      <c r="AL18" s="466"/>
      <c r="AM18" s="466"/>
      <c r="AN18" s="469"/>
      <c r="AO18" s="470"/>
      <c r="AP18" s="470"/>
      <c r="AQ18" s="470"/>
      <c r="AR18" s="470"/>
      <c r="AS18" s="470"/>
      <c r="AT18" s="470"/>
      <c r="AU18" s="470"/>
      <c r="AV18" s="470"/>
      <c r="AW18" s="470"/>
      <c r="AX18" s="476" t="str">
        <f>IF(AN18="","",AN18-(AB18+AS18))</f>
        <v/>
      </c>
      <c r="AY18" s="476"/>
      <c r="AZ18" s="476"/>
      <c r="BA18" s="476"/>
      <c r="BB18" s="477"/>
      <c r="BC18" s="120"/>
    </row>
    <row r="19" spans="1:70" ht="13.15" customHeight="1" thickBot="1" x14ac:dyDescent="0.3">
      <c r="A19" s="117"/>
      <c r="B19" s="551"/>
      <c r="C19" s="551"/>
      <c r="D19" s="542"/>
      <c r="E19" s="543"/>
      <c r="F19" s="543"/>
      <c r="G19" s="543"/>
      <c r="H19" s="543"/>
      <c r="I19" s="543"/>
      <c r="J19" s="543"/>
      <c r="K19" s="543"/>
      <c r="L19" s="543"/>
      <c r="M19" s="543"/>
      <c r="N19" s="543"/>
      <c r="O19" s="543"/>
      <c r="P19" s="543"/>
      <c r="Q19" s="543"/>
      <c r="R19" s="544"/>
      <c r="S19" s="545"/>
      <c r="T19" s="545"/>
      <c r="U19" s="545"/>
      <c r="V19" s="545"/>
      <c r="W19" s="549"/>
      <c r="X19" s="550"/>
      <c r="Y19" s="550"/>
      <c r="Z19" s="550"/>
      <c r="AA19" s="550"/>
      <c r="AB19" s="535"/>
      <c r="AC19" s="535"/>
      <c r="AD19" s="535"/>
      <c r="AE19" s="535"/>
      <c r="AF19" s="536"/>
      <c r="AG19" s="467"/>
      <c r="AH19" s="468"/>
      <c r="AI19" s="468"/>
      <c r="AJ19" s="468"/>
      <c r="AK19" s="468"/>
      <c r="AL19" s="468"/>
      <c r="AM19" s="468"/>
      <c r="AN19" s="537"/>
      <c r="AO19" s="538"/>
      <c r="AP19" s="538"/>
      <c r="AQ19" s="538"/>
      <c r="AR19" s="538"/>
      <c r="AS19" s="538"/>
      <c r="AT19" s="538"/>
      <c r="AU19" s="538"/>
      <c r="AV19" s="538"/>
      <c r="AW19" s="538"/>
      <c r="AX19" s="504"/>
      <c r="AY19" s="504"/>
      <c r="AZ19" s="504"/>
      <c r="BA19" s="504"/>
      <c r="BB19" s="505"/>
      <c r="BC19" s="120"/>
    </row>
    <row r="20" spans="1:70" ht="13.15" customHeight="1" thickBot="1" x14ac:dyDescent="0.3">
      <c r="A20" s="117"/>
      <c r="B20" s="506"/>
      <c r="C20" s="506"/>
      <c r="D20" s="507"/>
      <c r="E20" s="508"/>
      <c r="F20" s="508"/>
      <c r="G20" s="508"/>
      <c r="H20" s="508"/>
      <c r="I20" s="508"/>
      <c r="J20" s="508"/>
      <c r="K20" s="508"/>
      <c r="L20" s="508"/>
      <c r="M20" s="508"/>
      <c r="N20" s="508"/>
      <c r="O20" s="508"/>
      <c r="P20" s="508"/>
      <c r="Q20" s="508"/>
      <c r="R20" s="509"/>
      <c r="S20" s="510"/>
      <c r="T20" s="510"/>
      <c r="U20" s="510"/>
      <c r="V20" s="510"/>
      <c r="W20" s="511"/>
      <c r="X20" s="512"/>
      <c r="Y20" s="512"/>
      <c r="Z20" s="512"/>
      <c r="AA20" s="512"/>
      <c r="AB20" s="517" t="str">
        <f t="shared" ref="AB20" si="0">IF(S20="","",S20*W20)</f>
        <v/>
      </c>
      <c r="AC20" s="517"/>
      <c r="AD20" s="517"/>
      <c r="AE20" s="517"/>
      <c r="AF20" s="518"/>
      <c r="AG20" s="521"/>
      <c r="AH20" s="522"/>
      <c r="AI20" s="522"/>
      <c r="AJ20" s="522"/>
      <c r="AK20" s="522"/>
      <c r="AL20" s="522"/>
      <c r="AM20" s="522"/>
      <c r="AN20" s="527"/>
      <c r="AO20" s="528"/>
      <c r="AP20" s="528"/>
      <c r="AQ20" s="528"/>
      <c r="AR20" s="528"/>
      <c r="AS20" s="528"/>
      <c r="AT20" s="528"/>
      <c r="AU20" s="528"/>
      <c r="AV20" s="528"/>
      <c r="AW20" s="528"/>
      <c r="AX20" s="531" t="str">
        <f t="shared" ref="AX20" si="1">IF(AN20="","",AN20-(AB20+AS20))</f>
        <v/>
      </c>
      <c r="AY20" s="531"/>
      <c r="AZ20" s="531"/>
      <c r="BA20" s="531"/>
      <c r="BB20" s="532"/>
      <c r="BC20" s="120"/>
    </row>
    <row r="21" spans="1:70" ht="13.15" customHeight="1" thickBot="1" x14ac:dyDescent="0.3">
      <c r="A21" s="117"/>
      <c r="B21" s="506"/>
      <c r="C21" s="506"/>
      <c r="D21" s="507"/>
      <c r="E21" s="508"/>
      <c r="F21" s="508"/>
      <c r="G21" s="508"/>
      <c r="H21" s="508"/>
      <c r="I21" s="508"/>
      <c r="J21" s="508"/>
      <c r="K21" s="508"/>
      <c r="L21" s="508"/>
      <c r="M21" s="508"/>
      <c r="N21" s="508"/>
      <c r="O21" s="508"/>
      <c r="P21" s="508"/>
      <c r="Q21" s="508"/>
      <c r="R21" s="509"/>
      <c r="S21" s="510"/>
      <c r="T21" s="510"/>
      <c r="U21" s="510"/>
      <c r="V21" s="510"/>
      <c r="W21" s="514"/>
      <c r="X21" s="515"/>
      <c r="Y21" s="515"/>
      <c r="Z21" s="515"/>
      <c r="AA21" s="515"/>
      <c r="AB21" s="519"/>
      <c r="AC21" s="519"/>
      <c r="AD21" s="519"/>
      <c r="AE21" s="519"/>
      <c r="AF21" s="520"/>
      <c r="AG21" s="524"/>
      <c r="AH21" s="525"/>
      <c r="AI21" s="525"/>
      <c r="AJ21" s="525"/>
      <c r="AK21" s="525"/>
      <c r="AL21" s="525"/>
      <c r="AM21" s="525"/>
      <c r="AN21" s="529"/>
      <c r="AO21" s="530"/>
      <c r="AP21" s="530"/>
      <c r="AQ21" s="530"/>
      <c r="AR21" s="530"/>
      <c r="AS21" s="530"/>
      <c r="AT21" s="530"/>
      <c r="AU21" s="530"/>
      <c r="AV21" s="530"/>
      <c r="AW21" s="530"/>
      <c r="AX21" s="533"/>
      <c r="AY21" s="533"/>
      <c r="AZ21" s="533"/>
      <c r="BA21" s="533"/>
      <c r="BB21" s="534"/>
      <c r="BC21" s="120"/>
    </row>
    <row r="22" spans="1:70" ht="13.15" customHeight="1" thickBot="1" x14ac:dyDescent="0.3">
      <c r="A22" s="117"/>
      <c r="B22" s="551"/>
      <c r="C22" s="551"/>
      <c r="D22" s="542"/>
      <c r="E22" s="543"/>
      <c r="F22" s="543"/>
      <c r="G22" s="543"/>
      <c r="H22" s="543"/>
      <c r="I22" s="543"/>
      <c r="J22" s="543"/>
      <c r="K22" s="543"/>
      <c r="L22" s="543"/>
      <c r="M22" s="543"/>
      <c r="N22" s="543"/>
      <c r="O22" s="543"/>
      <c r="P22" s="543"/>
      <c r="Q22" s="543"/>
      <c r="R22" s="544"/>
      <c r="S22" s="545"/>
      <c r="T22" s="545"/>
      <c r="U22" s="545"/>
      <c r="V22" s="545"/>
      <c r="W22" s="547"/>
      <c r="X22" s="548"/>
      <c r="Y22" s="548"/>
      <c r="Z22" s="548"/>
      <c r="AA22" s="548"/>
      <c r="AB22" s="461" t="str">
        <f t="shared" ref="AB22" si="2">IF(S22="","",S22*W22)</f>
        <v/>
      </c>
      <c r="AC22" s="461"/>
      <c r="AD22" s="461"/>
      <c r="AE22" s="461"/>
      <c r="AF22" s="462"/>
      <c r="AG22" s="465" t="s">
        <v>62</v>
      </c>
      <c r="AH22" s="466"/>
      <c r="AI22" s="466"/>
      <c r="AJ22" s="466"/>
      <c r="AK22" s="466"/>
      <c r="AL22" s="466"/>
      <c r="AM22" s="466"/>
      <c r="AN22" s="469"/>
      <c r="AO22" s="470"/>
      <c r="AP22" s="470"/>
      <c r="AQ22" s="470"/>
      <c r="AR22" s="470"/>
      <c r="AS22" s="470"/>
      <c r="AT22" s="470"/>
      <c r="AU22" s="470"/>
      <c r="AV22" s="470"/>
      <c r="AW22" s="470"/>
      <c r="AX22" s="476" t="str">
        <f t="shared" ref="AX22" si="3">IF(AN22="","",AN22-(AB22+AS22))</f>
        <v/>
      </c>
      <c r="AY22" s="476"/>
      <c r="AZ22" s="476"/>
      <c r="BA22" s="476"/>
      <c r="BB22" s="477"/>
      <c r="BC22" s="120"/>
    </row>
    <row r="23" spans="1:70" ht="13.15" customHeight="1" thickBot="1" x14ac:dyDescent="0.3">
      <c r="A23" s="117"/>
      <c r="B23" s="551"/>
      <c r="C23" s="551"/>
      <c r="D23" s="542"/>
      <c r="E23" s="543"/>
      <c r="F23" s="543"/>
      <c r="G23" s="543"/>
      <c r="H23" s="543"/>
      <c r="I23" s="543"/>
      <c r="J23" s="543"/>
      <c r="K23" s="543"/>
      <c r="L23" s="543"/>
      <c r="M23" s="543"/>
      <c r="N23" s="543"/>
      <c r="O23" s="543"/>
      <c r="P23" s="543"/>
      <c r="Q23" s="543"/>
      <c r="R23" s="544"/>
      <c r="S23" s="545"/>
      <c r="T23" s="545"/>
      <c r="U23" s="545"/>
      <c r="V23" s="545"/>
      <c r="W23" s="549"/>
      <c r="X23" s="550"/>
      <c r="Y23" s="550"/>
      <c r="Z23" s="550"/>
      <c r="AA23" s="550"/>
      <c r="AB23" s="535"/>
      <c r="AC23" s="535"/>
      <c r="AD23" s="535"/>
      <c r="AE23" s="535"/>
      <c r="AF23" s="536"/>
      <c r="AG23" s="467"/>
      <c r="AH23" s="468"/>
      <c r="AI23" s="468"/>
      <c r="AJ23" s="468"/>
      <c r="AK23" s="468"/>
      <c r="AL23" s="468"/>
      <c r="AM23" s="468"/>
      <c r="AN23" s="537"/>
      <c r="AO23" s="538"/>
      <c r="AP23" s="538"/>
      <c r="AQ23" s="538"/>
      <c r="AR23" s="538"/>
      <c r="AS23" s="538"/>
      <c r="AT23" s="538"/>
      <c r="AU23" s="538"/>
      <c r="AV23" s="538"/>
      <c r="AW23" s="538"/>
      <c r="AX23" s="504"/>
      <c r="AY23" s="504"/>
      <c r="AZ23" s="504"/>
      <c r="BA23" s="504"/>
      <c r="BB23" s="505"/>
      <c r="BC23" s="120"/>
    </row>
    <row r="24" spans="1:70" ht="13.15" customHeight="1" thickBot="1" x14ac:dyDescent="0.3">
      <c r="A24" s="117"/>
      <c r="B24" s="506"/>
      <c r="C24" s="506"/>
      <c r="D24" s="507"/>
      <c r="E24" s="508"/>
      <c r="F24" s="508"/>
      <c r="G24" s="508"/>
      <c r="H24" s="508"/>
      <c r="I24" s="508"/>
      <c r="J24" s="508"/>
      <c r="K24" s="508"/>
      <c r="L24" s="508"/>
      <c r="M24" s="508"/>
      <c r="N24" s="508"/>
      <c r="O24" s="508"/>
      <c r="P24" s="508"/>
      <c r="Q24" s="508"/>
      <c r="R24" s="509"/>
      <c r="S24" s="510"/>
      <c r="T24" s="510"/>
      <c r="U24" s="510"/>
      <c r="V24" s="510"/>
      <c r="W24" s="511"/>
      <c r="X24" s="512"/>
      <c r="Y24" s="512"/>
      <c r="Z24" s="512"/>
      <c r="AA24" s="512"/>
      <c r="AB24" s="517" t="str">
        <f t="shared" ref="AB24" si="4">IF(S24="","",S24*W24)</f>
        <v/>
      </c>
      <c r="AC24" s="517"/>
      <c r="AD24" s="517"/>
      <c r="AE24" s="517"/>
      <c r="AF24" s="518"/>
      <c r="AG24" s="521" t="s">
        <v>62</v>
      </c>
      <c r="AH24" s="522"/>
      <c r="AI24" s="522"/>
      <c r="AJ24" s="522"/>
      <c r="AK24" s="522"/>
      <c r="AL24" s="522"/>
      <c r="AM24" s="522"/>
      <c r="AN24" s="527"/>
      <c r="AO24" s="528"/>
      <c r="AP24" s="528"/>
      <c r="AQ24" s="528"/>
      <c r="AR24" s="528"/>
      <c r="AS24" s="528"/>
      <c r="AT24" s="528"/>
      <c r="AU24" s="528"/>
      <c r="AV24" s="528"/>
      <c r="AW24" s="528"/>
      <c r="AX24" s="531" t="str">
        <f t="shared" ref="AX24" si="5">IF(AN24="","",AN24-(AB24+AS24))</f>
        <v/>
      </c>
      <c r="AY24" s="531"/>
      <c r="AZ24" s="531"/>
      <c r="BA24" s="531"/>
      <c r="BB24" s="532"/>
      <c r="BC24" s="120"/>
    </row>
    <row r="25" spans="1:70" ht="13.15" customHeight="1" thickBot="1" x14ac:dyDescent="0.3">
      <c r="A25" s="117"/>
      <c r="B25" s="506"/>
      <c r="C25" s="506"/>
      <c r="D25" s="507"/>
      <c r="E25" s="508"/>
      <c r="F25" s="508"/>
      <c r="G25" s="508"/>
      <c r="H25" s="508"/>
      <c r="I25" s="508"/>
      <c r="J25" s="508"/>
      <c r="K25" s="508"/>
      <c r="L25" s="508"/>
      <c r="M25" s="508"/>
      <c r="N25" s="508"/>
      <c r="O25" s="508"/>
      <c r="P25" s="508"/>
      <c r="Q25" s="508"/>
      <c r="R25" s="509"/>
      <c r="S25" s="510"/>
      <c r="T25" s="510"/>
      <c r="U25" s="510"/>
      <c r="V25" s="510"/>
      <c r="W25" s="514"/>
      <c r="X25" s="515"/>
      <c r="Y25" s="515"/>
      <c r="Z25" s="515"/>
      <c r="AA25" s="515"/>
      <c r="AB25" s="519"/>
      <c r="AC25" s="519"/>
      <c r="AD25" s="519"/>
      <c r="AE25" s="519"/>
      <c r="AF25" s="520"/>
      <c r="AG25" s="524"/>
      <c r="AH25" s="525"/>
      <c r="AI25" s="525"/>
      <c r="AJ25" s="525"/>
      <c r="AK25" s="525"/>
      <c r="AL25" s="525"/>
      <c r="AM25" s="525"/>
      <c r="AN25" s="529"/>
      <c r="AO25" s="530"/>
      <c r="AP25" s="530"/>
      <c r="AQ25" s="530"/>
      <c r="AR25" s="530"/>
      <c r="AS25" s="530"/>
      <c r="AT25" s="530"/>
      <c r="AU25" s="530"/>
      <c r="AV25" s="530"/>
      <c r="AW25" s="530"/>
      <c r="AX25" s="533"/>
      <c r="AY25" s="533"/>
      <c r="AZ25" s="533"/>
      <c r="BA25" s="533"/>
      <c r="BB25" s="534"/>
      <c r="BC25" s="120"/>
      <c r="BR25" s="136"/>
    </row>
    <row r="26" spans="1:70" ht="13.15" customHeight="1" thickBot="1" x14ac:dyDescent="0.3">
      <c r="A26" s="117"/>
      <c r="B26" s="447"/>
      <c r="C26" s="447"/>
      <c r="D26" s="449"/>
      <c r="E26" s="450"/>
      <c r="F26" s="450"/>
      <c r="G26" s="450"/>
      <c r="H26" s="450"/>
      <c r="I26" s="450"/>
      <c r="J26" s="450"/>
      <c r="K26" s="450"/>
      <c r="L26" s="450"/>
      <c r="M26" s="450"/>
      <c r="N26" s="450"/>
      <c r="O26" s="450"/>
      <c r="P26" s="450"/>
      <c r="Q26" s="450"/>
      <c r="R26" s="451"/>
      <c r="S26" s="455"/>
      <c r="T26" s="455"/>
      <c r="U26" s="455"/>
      <c r="V26" s="455"/>
      <c r="W26" s="457"/>
      <c r="X26" s="458"/>
      <c r="Y26" s="458"/>
      <c r="Z26" s="458"/>
      <c r="AA26" s="458"/>
      <c r="AB26" s="461" t="str">
        <f t="shared" ref="AB26" si="6">IF(S26="","",S26*W26)</f>
        <v/>
      </c>
      <c r="AC26" s="461"/>
      <c r="AD26" s="461"/>
      <c r="AE26" s="461"/>
      <c r="AF26" s="462"/>
      <c r="AG26" s="465" t="s">
        <v>62</v>
      </c>
      <c r="AH26" s="466"/>
      <c r="AI26" s="466"/>
      <c r="AJ26" s="466"/>
      <c r="AK26" s="466"/>
      <c r="AL26" s="466"/>
      <c r="AM26" s="466"/>
      <c r="AN26" s="469"/>
      <c r="AO26" s="470"/>
      <c r="AP26" s="470"/>
      <c r="AQ26" s="470"/>
      <c r="AR26" s="470"/>
      <c r="AS26" s="470"/>
      <c r="AT26" s="470"/>
      <c r="AU26" s="470"/>
      <c r="AV26" s="470"/>
      <c r="AW26" s="470"/>
      <c r="AX26" s="476" t="str">
        <f t="shared" ref="AX26" si="7">IF(AN26="","",AN26-(AB26+AS26))</f>
        <v/>
      </c>
      <c r="AY26" s="476"/>
      <c r="AZ26" s="476"/>
      <c r="BA26" s="476"/>
      <c r="BB26" s="477"/>
      <c r="BC26" s="120"/>
    </row>
    <row r="27" spans="1:70" ht="13.15" customHeight="1" thickBot="1" x14ac:dyDescent="0.3">
      <c r="A27" s="117"/>
      <c r="B27" s="447"/>
      <c r="C27" s="447"/>
      <c r="D27" s="449"/>
      <c r="E27" s="450"/>
      <c r="F27" s="450"/>
      <c r="G27" s="450"/>
      <c r="H27" s="450"/>
      <c r="I27" s="450"/>
      <c r="J27" s="450"/>
      <c r="K27" s="450"/>
      <c r="L27" s="450"/>
      <c r="M27" s="450"/>
      <c r="N27" s="450"/>
      <c r="O27" s="450"/>
      <c r="P27" s="450"/>
      <c r="Q27" s="450"/>
      <c r="R27" s="451"/>
      <c r="S27" s="455"/>
      <c r="T27" s="455"/>
      <c r="U27" s="455"/>
      <c r="V27" s="455"/>
      <c r="W27" s="459"/>
      <c r="X27" s="460"/>
      <c r="Y27" s="460"/>
      <c r="Z27" s="460"/>
      <c r="AA27" s="460"/>
      <c r="AB27" s="535"/>
      <c r="AC27" s="535"/>
      <c r="AD27" s="535"/>
      <c r="AE27" s="535"/>
      <c r="AF27" s="536"/>
      <c r="AG27" s="467"/>
      <c r="AH27" s="468"/>
      <c r="AI27" s="468"/>
      <c r="AJ27" s="468"/>
      <c r="AK27" s="468"/>
      <c r="AL27" s="468"/>
      <c r="AM27" s="468"/>
      <c r="AN27" s="537"/>
      <c r="AO27" s="538"/>
      <c r="AP27" s="538"/>
      <c r="AQ27" s="538"/>
      <c r="AR27" s="538"/>
      <c r="AS27" s="538"/>
      <c r="AT27" s="538"/>
      <c r="AU27" s="538"/>
      <c r="AV27" s="538"/>
      <c r="AW27" s="538"/>
      <c r="AX27" s="504"/>
      <c r="AY27" s="504"/>
      <c r="AZ27" s="504"/>
      <c r="BA27" s="504"/>
      <c r="BB27" s="505"/>
      <c r="BC27" s="120"/>
    </row>
    <row r="28" spans="1:70" ht="13.15" customHeight="1" thickBot="1" x14ac:dyDescent="0.3">
      <c r="A28" s="117"/>
      <c r="B28" s="506"/>
      <c r="C28" s="506"/>
      <c r="D28" s="507"/>
      <c r="E28" s="508"/>
      <c r="F28" s="508"/>
      <c r="G28" s="508"/>
      <c r="H28" s="508"/>
      <c r="I28" s="508"/>
      <c r="J28" s="508"/>
      <c r="K28" s="508"/>
      <c r="L28" s="508"/>
      <c r="M28" s="508"/>
      <c r="N28" s="508"/>
      <c r="O28" s="508"/>
      <c r="P28" s="508"/>
      <c r="Q28" s="508"/>
      <c r="R28" s="509"/>
      <c r="S28" s="510"/>
      <c r="T28" s="510"/>
      <c r="U28" s="510"/>
      <c r="V28" s="510"/>
      <c r="W28" s="511"/>
      <c r="X28" s="512"/>
      <c r="Y28" s="512"/>
      <c r="Z28" s="512"/>
      <c r="AA28" s="512"/>
      <c r="AB28" s="517" t="str">
        <f t="shared" ref="AB28" si="8">IF(S28="","",S28*W28)</f>
        <v/>
      </c>
      <c r="AC28" s="517"/>
      <c r="AD28" s="517"/>
      <c r="AE28" s="517"/>
      <c r="AF28" s="518"/>
      <c r="AG28" s="521" t="s">
        <v>62</v>
      </c>
      <c r="AH28" s="522"/>
      <c r="AI28" s="522"/>
      <c r="AJ28" s="522"/>
      <c r="AK28" s="522"/>
      <c r="AL28" s="522"/>
      <c r="AM28" s="522"/>
      <c r="AN28" s="527"/>
      <c r="AO28" s="528"/>
      <c r="AP28" s="528"/>
      <c r="AQ28" s="528"/>
      <c r="AR28" s="528"/>
      <c r="AS28" s="528"/>
      <c r="AT28" s="528"/>
      <c r="AU28" s="528"/>
      <c r="AV28" s="528"/>
      <c r="AW28" s="528"/>
      <c r="AX28" s="531" t="str">
        <f t="shared" ref="AX28" si="9">IF(AN28="","",AN28-(AB28+AS28))</f>
        <v/>
      </c>
      <c r="AY28" s="531"/>
      <c r="AZ28" s="531"/>
      <c r="BA28" s="531"/>
      <c r="BB28" s="532"/>
      <c r="BC28" s="120"/>
    </row>
    <row r="29" spans="1:70" ht="13.15" customHeight="1" thickBot="1" x14ac:dyDescent="0.3">
      <c r="A29" s="117"/>
      <c r="B29" s="506"/>
      <c r="C29" s="506"/>
      <c r="D29" s="507"/>
      <c r="E29" s="508"/>
      <c r="F29" s="508"/>
      <c r="G29" s="508"/>
      <c r="H29" s="508"/>
      <c r="I29" s="508"/>
      <c r="J29" s="508"/>
      <c r="K29" s="508"/>
      <c r="L29" s="508"/>
      <c r="M29" s="508"/>
      <c r="N29" s="508"/>
      <c r="O29" s="508"/>
      <c r="P29" s="508"/>
      <c r="Q29" s="508"/>
      <c r="R29" s="509"/>
      <c r="S29" s="510"/>
      <c r="T29" s="510"/>
      <c r="U29" s="510"/>
      <c r="V29" s="510"/>
      <c r="W29" s="514"/>
      <c r="X29" s="515"/>
      <c r="Y29" s="515"/>
      <c r="Z29" s="515"/>
      <c r="AA29" s="515"/>
      <c r="AB29" s="519"/>
      <c r="AC29" s="519"/>
      <c r="AD29" s="519"/>
      <c r="AE29" s="519"/>
      <c r="AF29" s="520"/>
      <c r="AG29" s="524"/>
      <c r="AH29" s="525"/>
      <c r="AI29" s="525"/>
      <c r="AJ29" s="525"/>
      <c r="AK29" s="525"/>
      <c r="AL29" s="525"/>
      <c r="AM29" s="525"/>
      <c r="AN29" s="529"/>
      <c r="AO29" s="530"/>
      <c r="AP29" s="530"/>
      <c r="AQ29" s="530"/>
      <c r="AR29" s="530"/>
      <c r="AS29" s="530"/>
      <c r="AT29" s="530"/>
      <c r="AU29" s="530"/>
      <c r="AV29" s="530"/>
      <c r="AW29" s="530"/>
      <c r="AX29" s="533"/>
      <c r="AY29" s="533"/>
      <c r="AZ29" s="533"/>
      <c r="BA29" s="533"/>
      <c r="BB29" s="534"/>
      <c r="BC29" s="120"/>
    </row>
    <row r="30" spans="1:70" ht="13.15" customHeight="1" thickBot="1" x14ac:dyDescent="0.3">
      <c r="A30" s="117"/>
      <c r="B30" s="447"/>
      <c r="C30" s="447"/>
      <c r="D30" s="449"/>
      <c r="E30" s="450"/>
      <c r="F30" s="450"/>
      <c r="G30" s="450"/>
      <c r="H30" s="450"/>
      <c r="I30" s="450"/>
      <c r="J30" s="450"/>
      <c r="K30" s="450"/>
      <c r="L30" s="450"/>
      <c r="M30" s="450"/>
      <c r="N30" s="450"/>
      <c r="O30" s="450"/>
      <c r="P30" s="450"/>
      <c r="Q30" s="450"/>
      <c r="R30" s="451"/>
      <c r="S30" s="455"/>
      <c r="T30" s="455"/>
      <c r="U30" s="455"/>
      <c r="V30" s="455"/>
      <c r="W30" s="457"/>
      <c r="X30" s="458"/>
      <c r="Y30" s="458"/>
      <c r="Z30" s="458"/>
      <c r="AA30" s="458"/>
      <c r="AB30" s="461" t="str">
        <f t="shared" ref="AB30" si="10">IF(S30="","",S30*W30)</f>
        <v/>
      </c>
      <c r="AC30" s="461"/>
      <c r="AD30" s="461"/>
      <c r="AE30" s="461"/>
      <c r="AF30" s="462"/>
      <c r="AG30" s="465" t="s">
        <v>62</v>
      </c>
      <c r="AH30" s="466"/>
      <c r="AI30" s="466"/>
      <c r="AJ30" s="466"/>
      <c r="AK30" s="466"/>
      <c r="AL30" s="466"/>
      <c r="AM30" s="466"/>
      <c r="AN30" s="469"/>
      <c r="AO30" s="470"/>
      <c r="AP30" s="470"/>
      <c r="AQ30" s="470"/>
      <c r="AR30" s="470"/>
      <c r="AS30" s="470"/>
      <c r="AT30" s="470"/>
      <c r="AU30" s="470"/>
      <c r="AV30" s="470"/>
      <c r="AW30" s="470"/>
      <c r="AX30" s="476" t="str">
        <f t="shared" ref="AX30" si="11">IF(AN30="","",AN30-(AB30+AS30))</f>
        <v/>
      </c>
      <c r="AY30" s="476"/>
      <c r="AZ30" s="476"/>
      <c r="BA30" s="476"/>
      <c r="BB30" s="477"/>
      <c r="BC30" s="120"/>
    </row>
    <row r="31" spans="1:70" ht="13.15" customHeight="1" thickBot="1" x14ac:dyDescent="0.3">
      <c r="A31" s="117"/>
      <c r="B31" s="447"/>
      <c r="C31" s="447"/>
      <c r="D31" s="449"/>
      <c r="E31" s="450"/>
      <c r="F31" s="450"/>
      <c r="G31" s="450"/>
      <c r="H31" s="450"/>
      <c r="I31" s="450"/>
      <c r="J31" s="450"/>
      <c r="K31" s="450"/>
      <c r="L31" s="450"/>
      <c r="M31" s="450"/>
      <c r="N31" s="450"/>
      <c r="O31" s="450"/>
      <c r="P31" s="450"/>
      <c r="Q31" s="450"/>
      <c r="R31" s="451"/>
      <c r="S31" s="455"/>
      <c r="T31" s="455"/>
      <c r="U31" s="455"/>
      <c r="V31" s="455"/>
      <c r="W31" s="459"/>
      <c r="X31" s="460"/>
      <c r="Y31" s="460"/>
      <c r="Z31" s="460"/>
      <c r="AA31" s="460"/>
      <c r="AB31" s="535"/>
      <c r="AC31" s="535"/>
      <c r="AD31" s="535"/>
      <c r="AE31" s="535"/>
      <c r="AF31" s="536"/>
      <c r="AG31" s="467"/>
      <c r="AH31" s="468"/>
      <c r="AI31" s="468"/>
      <c r="AJ31" s="468"/>
      <c r="AK31" s="468"/>
      <c r="AL31" s="468"/>
      <c r="AM31" s="468"/>
      <c r="AN31" s="537"/>
      <c r="AO31" s="538"/>
      <c r="AP31" s="538"/>
      <c r="AQ31" s="538"/>
      <c r="AR31" s="538"/>
      <c r="AS31" s="538"/>
      <c r="AT31" s="538"/>
      <c r="AU31" s="538"/>
      <c r="AV31" s="538"/>
      <c r="AW31" s="538"/>
      <c r="AX31" s="504"/>
      <c r="AY31" s="504"/>
      <c r="AZ31" s="504"/>
      <c r="BA31" s="504"/>
      <c r="BB31" s="505"/>
      <c r="BC31" s="120"/>
    </row>
    <row r="32" spans="1:70" ht="13.15" customHeight="1" thickBot="1" x14ac:dyDescent="0.3">
      <c r="A32" s="117"/>
      <c r="B32" s="506"/>
      <c r="C32" s="506"/>
      <c r="D32" s="507"/>
      <c r="E32" s="508"/>
      <c r="F32" s="508"/>
      <c r="G32" s="508"/>
      <c r="H32" s="508"/>
      <c r="I32" s="508"/>
      <c r="J32" s="508"/>
      <c r="K32" s="508"/>
      <c r="L32" s="508"/>
      <c r="M32" s="508"/>
      <c r="N32" s="508"/>
      <c r="O32" s="508"/>
      <c r="P32" s="508"/>
      <c r="Q32" s="508"/>
      <c r="R32" s="509"/>
      <c r="S32" s="510"/>
      <c r="T32" s="510"/>
      <c r="U32" s="510"/>
      <c r="V32" s="510"/>
      <c r="W32" s="511"/>
      <c r="X32" s="512"/>
      <c r="Y32" s="512"/>
      <c r="Z32" s="512"/>
      <c r="AA32" s="513"/>
      <c r="AB32" s="517" t="str">
        <f t="shared" ref="AB32" si="12">IF(S32="","",S32*W32)</f>
        <v/>
      </c>
      <c r="AC32" s="517"/>
      <c r="AD32" s="517"/>
      <c r="AE32" s="517"/>
      <c r="AF32" s="518"/>
      <c r="AG32" s="521" t="s">
        <v>62</v>
      </c>
      <c r="AH32" s="522"/>
      <c r="AI32" s="522"/>
      <c r="AJ32" s="522"/>
      <c r="AK32" s="522"/>
      <c r="AL32" s="522"/>
      <c r="AM32" s="523"/>
      <c r="AN32" s="527"/>
      <c r="AO32" s="528"/>
      <c r="AP32" s="528"/>
      <c r="AQ32" s="528"/>
      <c r="AR32" s="528"/>
      <c r="AS32" s="528"/>
      <c r="AT32" s="528"/>
      <c r="AU32" s="528"/>
      <c r="AV32" s="528"/>
      <c r="AW32" s="528"/>
      <c r="AX32" s="531" t="str">
        <f t="shared" ref="AX32" si="13">IF(AN32="","",AN32-(AB32+AS32))</f>
        <v/>
      </c>
      <c r="AY32" s="531"/>
      <c r="AZ32" s="531"/>
      <c r="BA32" s="531"/>
      <c r="BB32" s="532"/>
      <c r="BC32" s="120"/>
    </row>
    <row r="33" spans="1:55" ht="13.15" customHeight="1" thickBot="1" x14ac:dyDescent="0.3">
      <c r="A33" s="117"/>
      <c r="B33" s="506"/>
      <c r="C33" s="506"/>
      <c r="D33" s="507"/>
      <c r="E33" s="508"/>
      <c r="F33" s="508"/>
      <c r="G33" s="508"/>
      <c r="H33" s="508"/>
      <c r="I33" s="508"/>
      <c r="J33" s="508"/>
      <c r="K33" s="508"/>
      <c r="L33" s="508"/>
      <c r="M33" s="508"/>
      <c r="N33" s="508"/>
      <c r="O33" s="508"/>
      <c r="P33" s="508"/>
      <c r="Q33" s="508"/>
      <c r="R33" s="509"/>
      <c r="S33" s="510"/>
      <c r="T33" s="510"/>
      <c r="U33" s="510"/>
      <c r="V33" s="510"/>
      <c r="W33" s="514"/>
      <c r="X33" s="515"/>
      <c r="Y33" s="515"/>
      <c r="Z33" s="515"/>
      <c r="AA33" s="516"/>
      <c r="AB33" s="519"/>
      <c r="AC33" s="519"/>
      <c r="AD33" s="519"/>
      <c r="AE33" s="519"/>
      <c r="AF33" s="520"/>
      <c r="AG33" s="524"/>
      <c r="AH33" s="525"/>
      <c r="AI33" s="525"/>
      <c r="AJ33" s="525"/>
      <c r="AK33" s="525"/>
      <c r="AL33" s="525"/>
      <c r="AM33" s="526"/>
      <c r="AN33" s="529"/>
      <c r="AO33" s="530"/>
      <c r="AP33" s="530"/>
      <c r="AQ33" s="530"/>
      <c r="AR33" s="530"/>
      <c r="AS33" s="530"/>
      <c r="AT33" s="530"/>
      <c r="AU33" s="530"/>
      <c r="AV33" s="530"/>
      <c r="AW33" s="530"/>
      <c r="AX33" s="533"/>
      <c r="AY33" s="533"/>
      <c r="AZ33" s="533"/>
      <c r="BA33" s="533"/>
      <c r="BB33" s="534"/>
      <c r="BC33" s="120"/>
    </row>
    <row r="34" spans="1:55" ht="13.15" customHeight="1" thickBot="1" x14ac:dyDescent="0.3">
      <c r="A34" s="117"/>
      <c r="B34" s="447"/>
      <c r="C34" s="447"/>
      <c r="D34" s="449"/>
      <c r="E34" s="450"/>
      <c r="F34" s="450"/>
      <c r="G34" s="450"/>
      <c r="H34" s="450"/>
      <c r="I34" s="450"/>
      <c r="J34" s="450"/>
      <c r="K34" s="450"/>
      <c r="L34" s="450"/>
      <c r="M34" s="450"/>
      <c r="N34" s="450"/>
      <c r="O34" s="450"/>
      <c r="P34" s="450"/>
      <c r="Q34" s="450"/>
      <c r="R34" s="451"/>
      <c r="S34" s="455"/>
      <c r="T34" s="455"/>
      <c r="U34" s="455"/>
      <c r="V34" s="455"/>
      <c r="W34" s="457"/>
      <c r="X34" s="458"/>
      <c r="Y34" s="458"/>
      <c r="Z34" s="458"/>
      <c r="AA34" s="458"/>
      <c r="AB34" s="461" t="str">
        <f t="shared" ref="AB34" si="14">IF(S34="","",S34*W34)</f>
        <v/>
      </c>
      <c r="AC34" s="461"/>
      <c r="AD34" s="461"/>
      <c r="AE34" s="461"/>
      <c r="AF34" s="462"/>
      <c r="AG34" s="465" t="s">
        <v>62</v>
      </c>
      <c r="AH34" s="466"/>
      <c r="AI34" s="466"/>
      <c r="AJ34" s="466"/>
      <c r="AK34" s="466"/>
      <c r="AL34" s="466"/>
      <c r="AM34" s="466"/>
      <c r="AN34" s="469"/>
      <c r="AO34" s="470"/>
      <c r="AP34" s="470"/>
      <c r="AQ34" s="470"/>
      <c r="AR34" s="470"/>
      <c r="AS34" s="470"/>
      <c r="AT34" s="470"/>
      <c r="AU34" s="470"/>
      <c r="AV34" s="470"/>
      <c r="AW34" s="470"/>
      <c r="AX34" s="476" t="str">
        <f t="shared" ref="AX34" si="15">IF(AN34="","",AN34-(AB34+AS34))</f>
        <v/>
      </c>
      <c r="AY34" s="476"/>
      <c r="AZ34" s="476"/>
      <c r="BA34" s="476"/>
      <c r="BB34" s="477"/>
      <c r="BC34" s="120"/>
    </row>
    <row r="35" spans="1:55" ht="13.15" customHeight="1" thickBot="1" x14ac:dyDescent="0.3">
      <c r="A35" s="117"/>
      <c r="B35" s="448"/>
      <c r="C35" s="448"/>
      <c r="D35" s="452"/>
      <c r="E35" s="453"/>
      <c r="F35" s="453"/>
      <c r="G35" s="453"/>
      <c r="H35" s="453"/>
      <c r="I35" s="453"/>
      <c r="J35" s="453"/>
      <c r="K35" s="453"/>
      <c r="L35" s="453"/>
      <c r="M35" s="453"/>
      <c r="N35" s="453"/>
      <c r="O35" s="453"/>
      <c r="P35" s="453"/>
      <c r="Q35" s="453"/>
      <c r="R35" s="454"/>
      <c r="S35" s="456"/>
      <c r="T35" s="456"/>
      <c r="U35" s="456"/>
      <c r="V35" s="456"/>
      <c r="W35" s="459"/>
      <c r="X35" s="460"/>
      <c r="Y35" s="460"/>
      <c r="Z35" s="460"/>
      <c r="AA35" s="460"/>
      <c r="AB35" s="463"/>
      <c r="AC35" s="463"/>
      <c r="AD35" s="463"/>
      <c r="AE35" s="463"/>
      <c r="AF35" s="464"/>
      <c r="AG35" s="467"/>
      <c r="AH35" s="468"/>
      <c r="AI35" s="468"/>
      <c r="AJ35" s="468"/>
      <c r="AK35" s="468"/>
      <c r="AL35" s="468"/>
      <c r="AM35" s="468"/>
      <c r="AN35" s="471"/>
      <c r="AO35" s="472"/>
      <c r="AP35" s="472"/>
      <c r="AQ35" s="472"/>
      <c r="AR35" s="472"/>
      <c r="AS35" s="472"/>
      <c r="AT35" s="472"/>
      <c r="AU35" s="472"/>
      <c r="AV35" s="472"/>
      <c r="AW35" s="472"/>
      <c r="AX35" s="478"/>
      <c r="AY35" s="478"/>
      <c r="AZ35" s="478"/>
      <c r="BA35" s="478"/>
      <c r="BB35" s="479"/>
      <c r="BC35" s="120"/>
    </row>
    <row r="36" spans="1:55" ht="13.15" customHeight="1" thickTop="1" x14ac:dyDescent="0.25">
      <c r="A36" s="117"/>
      <c r="B36" s="480" t="s">
        <v>17</v>
      </c>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2">
        <f>SUM(AB18:AF35)</f>
        <v>0</v>
      </c>
      <c r="AC36" s="483"/>
      <c r="AD36" s="483"/>
      <c r="AE36" s="483"/>
      <c r="AF36" s="484"/>
      <c r="AG36" s="488"/>
      <c r="AH36" s="489"/>
      <c r="AI36" s="489"/>
      <c r="AJ36" s="489"/>
      <c r="AK36" s="489"/>
      <c r="AL36" s="489"/>
      <c r="AM36" s="490"/>
      <c r="AN36" s="137"/>
      <c r="AO36" s="137"/>
      <c r="AP36" s="137"/>
      <c r="AQ36" s="137"/>
      <c r="AR36" s="137"/>
      <c r="AS36" s="137"/>
      <c r="AT36" s="137"/>
      <c r="AU36" s="137"/>
      <c r="AV36" s="137"/>
      <c r="AW36" s="137"/>
      <c r="AX36" s="137"/>
      <c r="AY36" s="137"/>
      <c r="AZ36" s="137"/>
      <c r="BA36" s="137"/>
      <c r="BB36" s="137"/>
      <c r="BC36" s="120"/>
    </row>
    <row r="37" spans="1:55" ht="13.15" customHeight="1" thickBot="1" x14ac:dyDescent="0.3">
      <c r="A37" s="117"/>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5"/>
      <c r="AC37" s="486"/>
      <c r="AD37" s="486"/>
      <c r="AE37" s="486"/>
      <c r="AF37" s="487"/>
      <c r="AG37" s="491"/>
      <c r="AH37" s="492"/>
      <c r="AI37" s="492"/>
      <c r="AJ37" s="492"/>
      <c r="AK37" s="492"/>
      <c r="AL37" s="492"/>
      <c r="AM37" s="493"/>
      <c r="AN37" s="138"/>
      <c r="AO37" s="138"/>
      <c r="AP37" s="138"/>
      <c r="AQ37" s="138"/>
      <c r="AR37" s="138"/>
      <c r="AS37" s="138"/>
      <c r="AT37" s="138"/>
      <c r="AU37" s="138"/>
      <c r="AV37" s="138"/>
      <c r="AW37" s="138"/>
      <c r="AX37" s="138"/>
      <c r="AY37" s="138"/>
      <c r="AZ37" s="138"/>
      <c r="BA37" s="138"/>
      <c r="BB37" s="138"/>
      <c r="BC37" s="120"/>
    </row>
    <row r="38" spans="1:55" ht="13.15" customHeight="1" x14ac:dyDescent="0.25">
      <c r="A38" s="117"/>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20"/>
    </row>
    <row r="39" spans="1:55" ht="13.15" customHeight="1" x14ac:dyDescent="0.25">
      <c r="A39" s="117"/>
      <c r="B39" s="494" t="s">
        <v>7</v>
      </c>
      <c r="C39" s="495"/>
      <c r="D39" s="495"/>
      <c r="E39" s="495"/>
      <c r="F39" s="495"/>
      <c r="G39" s="495"/>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498" t="s">
        <v>27</v>
      </c>
      <c r="AL39" s="499"/>
      <c r="AM39" s="473" t="s">
        <v>15</v>
      </c>
      <c r="AN39" s="474"/>
      <c r="AO39" s="474"/>
      <c r="AP39" s="475"/>
      <c r="AQ39" s="473" t="s">
        <v>41</v>
      </c>
      <c r="AR39" s="474"/>
      <c r="AS39" s="474"/>
      <c r="AT39" s="475"/>
      <c r="AU39" s="473" t="s">
        <v>41</v>
      </c>
      <c r="AV39" s="474"/>
      <c r="AW39" s="474"/>
      <c r="AX39" s="475"/>
      <c r="AY39" s="473" t="s">
        <v>41</v>
      </c>
      <c r="AZ39" s="474"/>
      <c r="BA39" s="474"/>
      <c r="BB39" s="475"/>
      <c r="BC39" s="120"/>
    </row>
    <row r="40" spans="1:55" ht="13.15" customHeight="1" x14ac:dyDescent="0.25">
      <c r="A40" s="140"/>
      <c r="B40" s="496"/>
      <c r="C40" s="497"/>
      <c r="D40" s="497"/>
      <c r="E40" s="497"/>
      <c r="F40" s="497"/>
      <c r="G40" s="497"/>
      <c r="H40" s="118"/>
      <c r="I40" s="118"/>
      <c r="J40" s="118"/>
      <c r="K40" s="118"/>
      <c r="L40" s="118"/>
      <c r="M40" s="118"/>
      <c r="N40" s="118"/>
      <c r="O40" s="118"/>
      <c r="P40" s="118"/>
      <c r="Q40" s="118"/>
      <c r="R40" s="118"/>
      <c r="S40" s="118"/>
      <c r="T40" s="126"/>
      <c r="U40" s="118"/>
      <c r="V40" s="118"/>
      <c r="W40" s="118"/>
      <c r="X40" s="118"/>
      <c r="Y40" s="118"/>
      <c r="Z40" s="141"/>
      <c r="AA40" s="118"/>
      <c r="AB40" s="118"/>
      <c r="AC40" s="118"/>
      <c r="AD40" s="118"/>
      <c r="AE40" s="141"/>
      <c r="AF40" s="141"/>
      <c r="AG40" s="141"/>
      <c r="AH40" s="123"/>
      <c r="AI40" s="123"/>
      <c r="AJ40" s="123"/>
      <c r="AK40" s="500"/>
      <c r="AL40" s="501"/>
      <c r="AM40" s="117"/>
      <c r="AN40" s="118"/>
      <c r="AO40" s="118"/>
      <c r="AP40" s="120"/>
      <c r="AQ40" s="117"/>
      <c r="AR40" s="118"/>
      <c r="AS40" s="118"/>
      <c r="AT40" s="120"/>
      <c r="AU40" s="117"/>
      <c r="AV40" s="118"/>
      <c r="AW40" s="118"/>
      <c r="AX40" s="120"/>
      <c r="AY40" s="117"/>
      <c r="AZ40" s="118"/>
      <c r="BA40" s="118"/>
      <c r="BB40" s="120"/>
      <c r="BC40" s="120"/>
    </row>
    <row r="41" spans="1:55" ht="13.15" customHeight="1" x14ac:dyDescent="0.25">
      <c r="A41" s="117"/>
      <c r="B41" s="142"/>
      <c r="C41" s="118"/>
      <c r="D41" s="118"/>
      <c r="E41" s="118"/>
      <c r="F41" s="118"/>
      <c r="G41" s="118"/>
      <c r="H41" s="118"/>
      <c r="I41" s="118"/>
      <c r="J41" s="118"/>
      <c r="K41" s="118"/>
      <c r="L41" s="118"/>
      <c r="M41" s="118"/>
      <c r="N41" s="118"/>
      <c r="O41" s="143"/>
      <c r="P41" s="118"/>
      <c r="Q41" s="118" t="s">
        <v>10</v>
      </c>
      <c r="R41" s="118"/>
      <c r="S41" s="118"/>
      <c r="T41" s="118"/>
      <c r="U41" s="118"/>
      <c r="V41" s="143"/>
      <c r="W41" s="118"/>
      <c r="X41" s="118" t="s">
        <v>11</v>
      </c>
      <c r="Y41" s="118"/>
      <c r="Z41" s="141"/>
      <c r="AA41" s="118"/>
      <c r="AB41" s="118"/>
      <c r="AC41" s="143"/>
      <c r="AD41" s="118"/>
      <c r="AE41" s="123" t="s">
        <v>39</v>
      </c>
      <c r="AF41" s="141"/>
      <c r="AG41" s="141"/>
      <c r="AH41" s="118"/>
      <c r="AI41" s="118"/>
      <c r="AJ41" s="118"/>
      <c r="AK41" s="500"/>
      <c r="AL41" s="501"/>
      <c r="AM41" s="117"/>
      <c r="AN41" s="118"/>
      <c r="AO41" s="118"/>
      <c r="AP41" s="120"/>
      <c r="AQ41" s="117"/>
      <c r="AR41" s="118"/>
      <c r="AS41" s="118"/>
      <c r="AT41" s="120"/>
      <c r="AU41" s="117"/>
      <c r="AV41" s="118"/>
      <c r="AW41" s="118"/>
      <c r="AX41" s="120"/>
      <c r="AY41" s="117"/>
      <c r="AZ41" s="118"/>
      <c r="BA41" s="118"/>
      <c r="BB41" s="120"/>
      <c r="BC41" s="120"/>
    </row>
    <row r="42" spans="1:55" ht="13.15" customHeight="1" x14ac:dyDescent="0.25">
      <c r="A42" s="117"/>
      <c r="B42" s="142"/>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41"/>
      <c r="AA42" s="118"/>
      <c r="AB42" s="118"/>
      <c r="AC42" s="118"/>
      <c r="AD42" s="118" t="s">
        <v>40</v>
      </c>
      <c r="AE42" s="144"/>
      <c r="AF42" s="141"/>
      <c r="AG42" s="141"/>
      <c r="AH42" s="118"/>
      <c r="AI42" s="118"/>
      <c r="AJ42" s="118" t="s">
        <v>29</v>
      </c>
      <c r="AK42" s="500"/>
      <c r="AL42" s="501"/>
      <c r="AM42" s="117"/>
      <c r="AN42" s="118"/>
      <c r="AO42" s="118"/>
      <c r="AP42" s="120"/>
      <c r="AQ42" s="117"/>
      <c r="AR42" s="118"/>
      <c r="AS42" s="118"/>
      <c r="AT42" s="120"/>
      <c r="AU42" s="117"/>
      <c r="AV42" s="118"/>
      <c r="AW42" s="118"/>
      <c r="AX42" s="120"/>
      <c r="AY42" s="117"/>
      <c r="AZ42" s="118"/>
      <c r="BA42" s="118"/>
      <c r="BB42" s="120"/>
      <c r="BC42" s="120"/>
    </row>
    <row r="43" spans="1:55" ht="13.15" customHeight="1" x14ac:dyDescent="0.25">
      <c r="A43" s="117"/>
      <c r="B43" s="145"/>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7"/>
      <c r="AF43" s="147"/>
      <c r="AG43" s="147"/>
      <c r="AH43" s="146"/>
      <c r="AI43" s="146"/>
      <c r="AJ43" s="146"/>
      <c r="AK43" s="502"/>
      <c r="AL43" s="503"/>
      <c r="AM43" s="148"/>
      <c r="AN43" s="146"/>
      <c r="AO43" s="146"/>
      <c r="AP43" s="149"/>
      <c r="AQ43" s="148"/>
      <c r="AR43" s="146"/>
      <c r="AS43" s="146"/>
      <c r="AT43" s="149"/>
      <c r="AU43" s="148"/>
      <c r="AV43" s="146"/>
      <c r="AW43" s="146"/>
      <c r="AX43" s="149"/>
      <c r="AY43" s="148"/>
      <c r="AZ43" s="146"/>
      <c r="BA43" s="146"/>
      <c r="BB43" s="149"/>
      <c r="BC43" s="120"/>
    </row>
    <row r="44" spans="1:55" ht="13.15" customHeight="1" x14ac:dyDescent="0.25">
      <c r="A44" s="150"/>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2"/>
    </row>
    <row r="45" spans="1:55" ht="13.15" customHeight="1" thickBot="1" x14ac:dyDescent="0.3">
      <c r="A45" s="113"/>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5"/>
    </row>
    <row r="46" spans="1:55" ht="13.15" customHeight="1" thickTop="1" x14ac:dyDescent="0.25">
      <c r="A46" s="117"/>
      <c r="B46" s="118"/>
      <c r="C46" s="118"/>
      <c r="D46" s="118"/>
      <c r="E46" s="118"/>
      <c r="F46" s="118"/>
      <c r="G46" s="118"/>
      <c r="H46" s="118"/>
      <c r="I46" s="118"/>
      <c r="J46" s="118"/>
      <c r="K46" s="118"/>
      <c r="L46" s="118"/>
      <c r="M46" s="118"/>
      <c r="N46" s="118"/>
      <c r="O46" s="118"/>
      <c r="P46" s="118"/>
      <c r="Q46" s="118"/>
      <c r="R46" s="118"/>
      <c r="S46" s="603" t="s">
        <v>3</v>
      </c>
      <c r="T46" s="603"/>
      <c r="U46" s="603"/>
      <c r="V46" s="603"/>
      <c r="W46" s="603"/>
      <c r="X46" s="603"/>
      <c r="Y46" s="603"/>
      <c r="Z46" s="603"/>
      <c r="AA46" s="603"/>
      <c r="AB46" s="603"/>
      <c r="AC46" s="603"/>
      <c r="AD46" s="603"/>
      <c r="AE46" s="603"/>
      <c r="AF46" s="603"/>
      <c r="AG46" s="603"/>
      <c r="AH46" s="603"/>
      <c r="AI46" s="603"/>
      <c r="AJ46" s="119"/>
      <c r="AK46" s="119"/>
      <c r="AL46" s="119"/>
      <c r="AM46" s="119"/>
      <c r="AN46" s="118"/>
      <c r="AO46" s="118"/>
      <c r="AP46" s="118"/>
      <c r="AQ46" s="118"/>
      <c r="AR46" s="118"/>
      <c r="AS46" s="118"/>
      <c r="AT46" s="118"/>
      <c r="AU46" s="118"/>
      <c r="AV46" s="118"/>
      <c r="AW46" s="118"/>
      <c r="AX46" s="118"/>
      <c r="AY46" s="118"/>
      <c r="AZ46" s="118"/>
      <c r="BA46" s="497" t="s">
        <v>135</v>
      </c>
      <c r="BB46" s="497"/>
      <c r="BC46" s="120"/>
    </row>
    <row r="47" spans="1:55" ht="13.15" customHeight="1" thickBot="1" x14ac:dyDescent="0.3">
      <c r="A47" s="117"/>
      <c r="B47" s="118"/>
      <c r="C47" s="118"/>
      <c r="D47" s="118"/>
      <c r="E47" s="118"/>
      <c r="F47" s="118"/>
      <c r="G47" s="118"/>
      <c r="H47" s="118"/>
      <c r="I47" s="118"/>
      <c r="J47" s="118"/>
      <c r="K47" s="118"/>
      <c r="L47" s="118"/>
      <c r="M47" s="118"/>
      <c r="N47" s="118"/>
      <c r="O47" s="118"/>
      <c r="P47" s="118"/>
      <c r="Q47" s="118"/>
      <c r="R47" s="118"/>
      <c r="S47" s="604"/>
      <c r="T47" s="604"/>
      <c r="U47" s="604"/>
      <c r="V47" s="604"/>
      <c r="W47" s="604"/>
      <c r="X47" s="604"/>
      <c r="Y47" s="604"/>
      <c r="Z47" s="604"/>
      <c r="AA47" s="604"/>
      <c r="AB47" s="604"/>
      <c r="AC47" s="604"/>
      <c r="AD47" s="604"/>
      <c r="AE47" s="604"/>
      <c r="AF47" s="604"/>
      <c r="AG47" s="604"/>
      <c r="AH47" s="604"/>
      <c r="AI47" s="604"/>
      <c r="AJ47" s="119"/>
      <c r="AK47" s="119"/>
      <c r="AL47" s="119"/>
      <c r="AM47" s="119"/>
      <c r="AN47" s="118"/>
      <c r="AO47" s="118"/>
      <c r="AP47" s="118"/>
      <c r="AQ47" s="118"/>
      <c r="AR47" s="118"/>
      <c r="AS47" s="118"/>
      <c r="AT47" s="118"/>
      <c r="AU47" s="118"/>
      <c r="AV47" s="118"/>
      <c r="AW47" s="118"/>
      <c r="AX47" s="118"/>
      <c r="AY47" s="118"/>
      <c r="AZ47" s="118"/>
      <c r="BA47" s="118"/>
      <c r="BB47" s="118"/>
      <c r="BC47" s="120"/>
    </row>
    <row r="48" spans="1:55" ht="13.15" customHeight="1" thickTop="1" x14ac:dyDescent="0.25">
      <c r="A48" s="117"/>
      <c r="B48" s="118"/>
      <c r="C48" s="118"/>
      <c r="D48" s="118"/>
      <c r="E48" s="118"/>
      <c r="F48" s="118"/>
      <c r="G48" s="118"/>
      <c r="H48" s="118"/>
      <c r="I48" s="118"/>
      <c r="J48" s="118"/>
      <c r="K48" s="118"/>
      <c r="L48" s="118"/>
      <c r="M48" s="118"/>
      <c r="N48" s="118"/>
      <c r="O48" s="118"/>
      <c r="P48" s="118"/>
      <c r="Q48" s="118"/>
      <c r="R48" s="118"/>
      <c r="S48" s="118"/>
      <c r="T48" s="118"/>
      <c r="U48" s="118"/>
      <c r="V48" s="121"/>
      <c r="W48" s="121"/>
      <c r="X48" s="121"/>
      <c r="Y48" s="121"/>
      <c r="Z48" s="121"/>
      <c r="AA48" s="121"/>
      <c r="AB48" s="121"/>
      <c r="AC48" s="121"/>
      <c r="AD48" s="121"/>
      <c r="AE48" s="121"/>
      <c r="AF48" s="121"/>
      <c r="AG48" s="121"/>
      <c r="AH48" s="121"/>
      <c r="AI48" s="121"/>
      <c r="AJ48" s="121"/>
      <c r="AK48" s="121"/>
      <c r="AL48" s="121"/>
      <c r="AM48" s="121"/>
      <c r="AN48" s="118"/>
      <c r="AO48" s="122"/>
      <c r="AP48" s="122"/>
      <c r="AQ48" s="605">
        <f t="shared" ref="AQ48" si="16">$AQ$4</f>
        <v>0</v>
      </c>
      <c r="AR48" s="605"/>
      <c r="AS48" s="605"/>
      <c r="AT48" s="123" t="s">
        <v>2</v>
      </c>
      <c r="AU48" s="605">
        <f t="shared" ref="AU48" si="17">$AU$4</f>
        <v>0</v>
      </c>
      <c r="AV48" s="605"/>
      <c r="AW48" s="124" t="s">
        <v>16</v>
      </c>
      <c r="AX48" s="497">
        <v>20</v>
      </c>
      <c r="AY48" s="497"/>
      <c r="AZ48" s="123" t="s">
        <v>35</v>
      </c>
      <c r="BA48" s="497" t="s">
        <v>1</v>
      </c>
      <c r="BB48" s="497"/>
      <c r="BC48" s="120"/>
    </row>
    <row r="49" spans="1:55" ht="13.15" customHeight="1" x14ac:dyDescent="0.25">
      <c r="A49" s="117"/>
      <c r="B49" s="596" t="s">
        <v>4</v>
      </c>
      <c r="C49" s="596"/>
      <c r="D49" s="596"/>
      <c r="E49" s="596"/>
      <c r="F49" s="596"/>
      <c r="G49" s="596"/>
      <c r="H49" s="596"/>
      <c r="I49" s="596"/>
      <c r="J49" s="596"/>
      <c r="K49" s="596"/>
      <c r="L49" s="596"/>
      <c r="M49" s="596"/>
      <c r="N49" s="596"/>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20"/>
    </row>
    <row r="50" spans="1:55" ht="13.15" customHeight="1" x14ac:dyDescent="0.25">
      <c r="A50" s="117"/>
      <c r="B50" s="597"/>
      <c r="C50" s="597"/>
      <c r="D50" s="597"/>
      <c r="E50" s="597"/>
      <c r="F50" s="597"/>
      <c r="G50" s="597"/>
      <c r="H50" s="597"/>
      <c r="I50" s="597"/>
      <c r="J50" s="597"/>
      <c r="K50" s="597"/>
      <c r="L50" s="597"/>
      <c r="M50" s="597"/>
      <c r="N50" s="597"/>
      <c r="O50" s="118"/>
      <c r="P50" s="118"/>
      <c r="Q50" s="118"/>
      <c r="R50" s="118"/>
      <c r="S50" s="118"/>
      <c r="T50" s="118"/>
      <c r="U50" s="118"/>
      <c r="V50" s="118"/>
      <c r="W50" s="118"/>
      <c r="X50" s="118"/>
      <c r="Y50" s="118"/>
      <c r="Z50" s="118"/>
      <c r="AA50" s="118"/>
      <c r="AB50" s="118"/>
      <c r="AC50" s="118"/>
      <c r="AD50" s="118"/>
      <c r="AE50" s="118"/>
      <c r="AF50" s="118"/>
      <c r="AG50" s="118"/>
      <c r="AH50" s="118"/>
      <c r="AI50" s="118"/>
      <c r="AJ50" s="598" t="s">
        <v>5</v>
      </c>
      <c r="AK50" s="598"/>
      <c r="AL50" s="598"/>
      <c r="AN50" s="599">
        <f t="shared" ref="AN50" si="18">$AN$6</f>
        <v>0</v>
      </c>
      <c r="AO50" s="599"/>
      <c r="AP50" s="599"/>
      <c r="AQ50" s="599"/>
      <c r="AR50" s="599"/>
      <c r="AS50" s="599"/>
      <c r="AT50" s="599"/>
      <c r="AU50" s="599"/>
      <c r="AV50" s="599"/>
      <c r="AW50" s="599"/>
      <c r="AX50" s="599"/>
      <c r="AY50" s="599"/>
      <c r="AZ50" s="599"/>
      <c r="BA50" s="118"/>
      <c r="BB50" s="118"/>
      <c r="BC50" s="120"/>
    </row>
    <row r="51" spans="1:55" ht="13.15" customHeight="1" x14ac:dyDescent="0.25">
      <c r="A51" s="117"/>
      <c r="B51" s="118"/>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598"/>
      <c r="AK51" s="598"/>
      <c r="AL51" s="600"/>
      <c r="AM51" s="601"/>
      <c r="AN51" s="601"/>
      <c r="AO51" s="601"/>
      <c r="AP51" s="601"/>
      <c r="AQ51" s="601"/>
      <c r="AR51" s="601"/>
      <c r="AS51" s="601"/>
      <c r="AT51" s="601"/>
      <c r="AU51" s="601"/>
      <c r="AV51" s="601"/>
      <c r="AW51" s="601"/>
      <c r="AX51" s="601"/>
      <c r="AY51" s="602"/>
      <c r="AZ51" s="602"/>
      <c r="BA51" s="123"/>
      <c r="BB51" s="123"/>
      <c r="BC51" s="120"/>
    </row>
    <row r="52" spans="1:55" ht="13.15" customHeight="1" x14ac:dyDescent="0.25">
      <c r="A52" s="117"/>
      <c r="B52" s="126" t="s">
        <v>66</v>
      </c>
      <c r="C52" s="127"/>
      <c r="D52" s="127"/>
      <c r="E52" s="127"/>
      <c r="F52" s="127"/>
      <c r="G52" s="127"/>
      <c r="H52" s="127"/>
      <c r="I52" s="127"/>
      <c r="J52" s="127"/>
      <c r="K52" s="127"/>
      <c r="L52" s="127"/>
      <c r="M52" s="127"/>
      <c r="N52" s="127"/>
      <c r="O52" s="127"/>
      <c r="P52" s="127"/>
      <c r="Q52" s="127"/>
      <c r="R52" s="127"/>
      <c r="S52" s="127"/>
      <c r="T52" s="127"/>
      <c r="U52" s="127"/>
      <c r="V52" s="127"/>
      <c r="W52" s="127"/>
      <c r="X52" s="118"/>
      <c r="Y52" s="118"/>
      <c r="Z52" s="118"/>
      <c r="AA52" s="118"/>
      <c r="AB52" s="118"/>
      <c r="AC52" s="118"/>
      <c r="AD52" s="118"/>
      <c r="AE52" s="118"/>
      <c r="AF52" s="118"/>
      <c r="AG52" s="118"/>
      <c r="AH52" s="118"/>
      <c r="AI52" s="118"/>
      <c r="AJ52" s="598" t="s">
        <v>6</v>
      </c>
      <c r="AK52" s="598"/>
      <c r="AL52" s="598"/>
      <c r="AN52" s="599">
        <f t="shared" ref="AN52" si="19">$AN$8</f>
        <v>0</v>
      </c>
      <c r="AO52" s="599"/>
      <c r="AP52" s="599"/>
      <c r="AQ52" s="599"/>
      <c r="AR52" s="599"/>
      <c r="AS52" s="599"/>
      <c r="AT52" s="599"/>
      <c r="AU52" s="599"/>
      <c r="AV52" s="599"/>
      <c r="AW52" s="599"/>
      <c r="AX52" s="599"/>
      <c r="AY52" s="599"/>
      <c r="AZ52" s="599"/>
      <c r="BA52" s="124" t="s">
        <v>8</v>
      </c>
      <c r="BB52" s="118"/>
      <c r="BC52" s="120"/>
    </row>
    <row r="53" spans="1:55" ht="13.15" customHeight="1" x14ac:dyDescent="0.25">
      <c r="A53" s="117"/>
      <c r="B53" s="126" t="s">
        <v>20</v>
      </c>
      <c r="C53" s="127"/>
      <c r="D53" s="127"/>
      <c r="E53" s="127"/>
      <c r="F53" s="127"/>
      <c r="G53" s="127"/>
      <c r="H53" s="127"/>
      <c r="I53" s="127"/>
      <c r="J53" s="127"/>
      <c r="K53" s="127"/>
      <c r="L53" s="127"/>
      <c r="M53" s="127"/>
      <c r="N53" s="127"/>
      <c r="O53" s="127"/>
      <c r="P53" s="127"/>
      <c r="Q53" s="127"/>
      <c r="R53" s="127"/>
      <c r="S53" s="127"/>
      <c r="T53" s="127"/>
      <c r="U53" s="127"/>
      <c r="V53" s="127"/>
      <c r="W53" s="127"/>
      <c r="X53" s="118"/>
      <c r="Y53" s="118"/>
      <c r="Z53" s="118"/>
      <c r="AA53" s="118"/>
      <c r="AB53" s="118"/>
      <c r="AC53" s="118"/>
      <c r="AD53" s="118"/>
      <c r="AE53" s="118"/>
      <c r="AF53" s="118"/>
      <c r="AG53" s="118"/>
      <c r="AH53" s="118"/>
      <c r="AI53" s="118"/>
      <c r="AJ53" s="123"/>
      <c r="AK53" s="123"/>
      <c r="AL53" s="123"/>
      <c r="AM53" s="128"/>
      <c r="AN53" s="128"/>
      <c r="AO53" s="128"/>
      <c r="AP53" s="128"/>
      <c r="AQ53" s="128"/>
      <c r="AR53" s="128"/>
      <c r="AS53" s="128"/>
      <c r="AT53" s="128"/>
      <c r="AU53" s="128"/>
      <c r="AV53" s="128"/>
      <c r="AW53" s="128"/>
      <c r="AX53" s="128"/>
      <c r="AY53" s="128"/>
      <c r="AZ53" s="128"/>
      <c r="BA53" s="124"/>
      <c r="BB53" s="123"/>
      <c r="BC53" s="129"/>
    </row>
    <row r="54" spans="1:55" ht="13.15" customHeight="1" x14ac:dyDescent="0.25">
      <c r="A54" s="117"/>
      <c r="B54" s="126" t="s">
        <v>54</v>
      </c>
      <c r="C54" s="127"/>
      <c r="D54" s="127"/>
      <c r="E54" s="127"/>
      <c r="F54" s="127"/>
      <c r="G54" s="127"/>
      <c r="H54" s="127"/>
      <c r="I54" s="127"/>
      <c r="J54" s="127"/>
      <c r="K54" s="127"/>
      <c r="L54" s="127"/>
      <c r="M54" s="127"/>
      <c r="N54" s="127"/>
      <c r="O54" s="127"/>
      <c r="P54" s="127"/>
      <c r="Q54" s="127"/>
      <c r="R54" s="127"/>
      <c r="S54" s="127"/>
      <c r="T54" s="127"/>
      <c r="U54" s="127"/>
      <c r="V54" s="127"/>
      <c r="W54" s="127"/>
      <c r="X54" s="118"/>
      <c r="Y54" s="118"/>
      <c r="Z54" s="118"/>
      <c r="AA54" s="118"/>
      <c r="AB54" s="118"/>
      <c r="AC54" s="118"/>
      <c r="AD54" s="118"/>
      <c r="AE54" s="118"/>
      <c r="AF54" s="118"/>
      <c r="AG54" s="118"/>
      <c r="AH54" s="118"/>
      <c r="AI54" s="118"/>
      <c r="AJ54" s="587" t="s">
        <v>34</v>
      </c>
      <c r="AK54" s="587"/>
      <c r="AL54" s="587"/>
      <c r="AM54" s="130" t="s">
        <v>61</v>
      </c>
      <c r="AN54" s="588">
        <f t="shared" ref="AN54" si="20">$AN$10</f>
        <v>0</v>
      </c>
      <c r="AO54" s="588"/>
      <c r="AP54" s="588"/>
      <c r="AQ54" s="588"/>
      <c r="AR54" s="588"/>
      <c r="AS54" s="589" t="s">
        <v>53</v>
      </c>
      <c r="AT54" s="589"/>
      <c r="AU54" s="589"/>
      <c r="AV54" s="589"/>
      <c r="AW54" s="588">
        <f t="shared" ref="AW54" si="21">$AW$10</f>
        <v>0</v>
      </c>
      <c r="AX54" s="588"/>
      <c r="AY54" s="588"/>
      <c r="AZ54" s="588"/>
      <c r="BA54" s="588"/>
      <c r="BB54" s="131"/>
      <c r="BC54" s="129"/>
    </row>
    <row r="55" spans="1:55" ht="13.15" customHeight="1" thickBot="1" x14ac:dyDescent="0.3">
      <c r="A55" s="117"/>
      <c r="B55" s="126"/>
      <c r="C55" s="127"/>
      <c r="D55" s="127"/>
      <c r="E55" s="127"/>
      <c r="F55" s="127"/>
      <c r="G55" s="127"/>
      <c r="H55" s="127"/>
      <c r="I55" s="127"/>
      <c r="J55" s="127"/>
      <c r="K55" s="127"/>
      <c r="L55" s="127"/>
      <c r="M55" s="127"/>
      <c r="N55" s="127"/>
      <c r="O55" s="127"/>
      <c r="P55" s="127"/>
      <c r="Q55" s="127"/>
      <c r="R55" s="127"/>
      <c r="S55" s="127"/>
      <c r="T55" s="127"/>
      <c r="U55" s="127"/>
      <c r="V55" s="127"/>
      <c r="W55" s="127"/>
      <c r="X55" s="118"/>
      <c r="Y55" s="118"/>
      <c r="Z55" s="118"/>
      <c r="AA55" s="118"/>
      <c r="AB55" s="118"/>
      <c r="AC55" s="118"/>
      <c r="AD55" s="118"/>
      <c r="AE55" s="118"/>
      <c r="AF55" s="118"/>
      <c r="AG55" s="118"/>
      <c r="AH55" s="118"/>
      <c r="AI55" s="118"/>
      <c r="AJ55" s="118"/>
      <c r="AK55" s="118"/>
      <c r="AL55" s="118"/>
      <c r="AM55" s="132"/>
      <c r="AN55" s="132"/>
      <c r="AO55" s="132"/>
      <c r="AP55" s="133"/>
      <c r="AQ55" s="133"/>
      <c r="AR55" s="124"/>
      <c r="AS55" s="124"/>
      <c r="AT55" s="124"/>
      <c r="AU55" s="124"/>
      <c r="AV55" s="133"/>
      <c r="AW55" s="133"/>
      <c r="AX55" s="133"/>
      <c r="AY55" s="133"/>
      <c r="AZ55" s="133"/>
      <c r="BA55" s="123"/>
      <c r="BB55" s="123"/>
      <c r="BC55" s="129"/>
    </row>
    <row r="56" spans="1:55" ht="13.15" customHeight="1" thickTop="1" x14ac:dyDescent="0.25">
      <c r="A56" s="117"/>
      <c r="B56" s="590" t="s">
        <v>42</v>
      </c>
      <c r="C56" s="590"/>
      <c r="D56" s="590"/>
      <c r="E56" s="590"/>
      <c r="F56" s="590"/>
      <c r="G56" s="590"/>
      <c r="H56" s="590"/>
      <c r="I56" s="590"/>
      <c r="J56" s="590"/>
      <c r="K56" s="590"/>
      <c r="L56" s="590"/>
      <c r="M56" s="590"/>
      <c r="N56" s="590"/>
      <c r="O56" s="590"/>
      <c r="P56" s="590"/>
      <c r="Q56" s="590"/>
      <c r="R56" s="590"/>
      <c r="S56" s="591" t="s">
        <v>9</v>
      </c>
      <c r="T56" s="592"/>
      <c r="U56" s="592"/>
      <c r="V56" s="592"/>
      <c r="W56" s="592"/>
      <c r="X56" s="592"/>
      <c r="Y56" s="592"/>
      <c r="Z56" s="593"/>
      <c r="AA56" s="594" t="s">
        <v>38</v>
      </c>
      <c r="AB56" s="590"/>
      <c r="AC56" s="590"/>
      <c r="AD56" s="590"/>
      <c r="AE56" s="590"/>
      <c r="AF56" s="590"/>
      <c r="AG56" s="595"/>
      <c r="AH56" s="594" t="s">
        <v>49</v>
      </c>
      <c r="AI56" s="590"/>
      <c r="AJ56" s="590"/>
      <c r="AK56" s="595"/>
      <c r="AL56" s="590" t="s">
        <v>48</v>
      </c>
      <c r="AM56" s="590"/>
      <c r="AN56" s="590"/>
      <c r="AO56" s="590"/>
      <c r="AP56" s="590"/>
      <c r="AQ56" s="590"/>
      <c r="AR56" s="590"/>
      <c r="AS56" s="590"/>
      <c r="AT56" s="590"/>
      <c r="AU56" s="590"/>
      <c r="AV56" s="590"/>
      <c r="AW56" s="590"/>
      <c r="AX56" s="590"/>
      <c r="AY56" s="590"/>
      <c r="AZ56" s="590"/>
      <c r="BA56" s="590"/>
      <c r="BB56" s="590"/>
      <c r="BC56" s="129"/>
    </row>
    <row r="57" spans="1:55" ht="13.15" customHeight="1" x14ac:dyDescent="0.25">
      <c r="A57" s="117"/>
      <c r="B57" s="562"/>
      <c r="C57" s="562"/>
      <c r="D57" s="562"/>
      <c r="E57" s="562"/>
      <c r="F57" s="562"/>
      <c r="G57" s="562"/>
      <c r="H57" s="562"/>
      <c r="I57" s="562"/>
      <c r="J57" s="562"/>
      <c r="K57" s="562"/>
      <c r="L57" s="562"/>
      <c r="M57" s="562"/>
      <c r="N57" s="562"/>
      <c r="O57" s="562"/>
      <c r="P57" s="562"/>
      <c r="Q57" s="562"/>
      <c r="R57" s="562"/>
      <c r="S57" s="564"/>
      <c r="T57" s="565"/>
      <c r="U57" s="565"/>
      <c r="V57" s="565"/>
      <c r="W57" s="565"/>
      <c r="X57" s="566"/>
      <c r="Y57" s="573"/>
      <c r="Z57" s="573"/>
      <c r="AA57" s="576"/>
      <c r="AB57" s="574"/>
      <c r="AC57" s="574"/>
      <c r="AD57" s="574"/>
      <c r="AE57" s="574"/>
      <c r="AF57" s="574"/>
      <c r="AG57" s="577"/>
      <c r="AH57" s="580">
        <f>'№1-5'!$AH$13</f>
        <v>10</v>
      </c>
      <c r="AI57" s="497"/>
      <c r="AJ57" s="583" t="s">
        <v>43</v>
      </c>
      <c r="AK57" s="584"/>
      <c r="AL57" s="552">
        <f>SUM(AB80)</f>
        <v>0</v>
      </c>
      <c r="AM57" s="552"/>
      <c r="AN57" s="552"/>
      <c r="AO57" s="552"/>
      <c r="AP57" s="552"/>
      <c r="AQ57" s="552"/>
      <c r="AR57" s="552"/>
      <c r="AS57" s="552"/>
      <c r="AT57" s="552"/>
      <c r="AU57" s="122"/>
      <c r="AV57" s="122"/>
      <c r="AW57" s="122"/>
      <c r="AX57" s="122"/>
      <c r="AY57" s="122"/>
      <c r="AZ57" s="122"/>
      <c r="BA57" s="122"/>
      <c r="BB57" s="122"/>
      <c r="BC57" s="129"/>
    </row>
    <row r="58" spans="1:55" ht="13.15" customHeight="1" x14ac:dyDescent="0.25">
      <c r="A58" s="117"/>
      <c r="B58" s="562"/>
      <c r="C58" s="562"/>
      <c r="D58" s="562"/>
      <c r="E58" s="562"/>
      <c r="F58" s="562"/>
      <c r="G58" s="562"/>
      <c r="H58" s="562"/>
      <c r="I58" s="562"/>
      <c r="J58" s="562"/>
      <c r="K58" s="562"/>
      <c r="L58" s="562"/>
      <c r="M58" s="562"/>
      <c r="N58" s="562"/>
      <c r="O58" s="562"/>
      <c r="P58" s="562"/>
      <c r="Q58" s="562"/>
      <c r="R58" s="562"/>
      <c r="S58" s="567"/>
      <c r="T58" s="568"/>
      <c r="U58" s="568"/>
      <c r="V58" s="568"/>
      <c r="W58" s="568"/>
      <c r="X58" s="569"/>
      <c r="Y58" s="574"/>
      <c r="Z58" s="574"/>
      <c r="AA58" s="576"/>
      <c r="AB58" s="574"/>
      <c r="AC58" s="574"/>
      <c r="AD58" s="574"/>
      <c r="AE58" s="574"/>
      <c r="AF58" s="574"/>
      <c r="AG58" s="577"/>
      <c r="AH58" s="580"/>
      <c r="AI58" s="497"/>
      <c r="AJ58" s="583"/>
      <c r="AK58" s="584"/>
      <c r="AL58" s="552"/>
      <c r="AM58" s="552"/>
      <c r="AN58" s="552"/>
      <c r="AO58" s="552"/>
      <c r="AP58" s="552"/>
      <c r="AQ58" s="552"/>
      <c r="AR58" s="552"/>
      <c r="AS58" s="552"/>
      <c r="AT58" s="552"/>
      <c r="AU58" s="122"/>
      <c r="AV58" s="122"/>
      <c r="AW58" s="122"/>
      <c r="AX58" s="122"/>
      <c r="AY58" s="122"/>
      <c r="AZ58" s="122"/>
      <c r="BA58" s="122"/>
      <c r="BB58" s="122"/>
      <c r="BC58" s="129"/>
    </row>
    <row r="59" spans="1:55" ht="13.15" customHeight="1" thickBot="1" x14ac:dyDescent="0.3">
      <c r="A59" s="117"/>
      <c r="B59" s="563"/>
      <c r="C59" s="563"/>
      <c r="D59" s="563"/>
      <c r="E59" s="563"/>
      <c r="F59" s="563"/>
      <c r="G59" s="563"/>
      <c r="H59" s="563"/>
      <c r="I59" s="563"/>
      <c r="J59" s="563"/>
      <c r="K59" s="563"/>
      <c r="L59" s="563"/>
      <c r="M59" s="563"/>
      <c r="N59" s="563"/>
      <c r="O59" s="563"/>
      <c r="P59" s="563"/>
      <c r="Q59" s="563"/>
      <c r="R59" s="563"/>
      <c r="S59" s="570"/>
      <c r="T59" s="571"/>
      <c r="U59" s="571"/>
      <c r="V59" s="571"/>
      <c r="W59" s="571"/>
      <c r="X59" s="572"/>
      <c r="Y59" s="575"/>
      <c r="Z59" s="575"/>
      <c r="AA59" s="578"/>
      <c r="AB59" s="575"/>
      <c r="AC59" s="575"/>
      <c r="AD59" s="575"/>
      <c r="AE59" s="575"/>
      <c r="AF59" s="575"/>
      <c r="AG59" s="579"/>
      <c r="AH59" s="581"/>
      <c r="AI59" s="582"/>
      <c r="AJ59" s="585"/>
      <c r="AK59" s="586"/>
      <c r="AL59" s="553"/>
      <c r="AM59" s="553"/>
      <c r="AN59" s="553"/>
      <c r="AO59" s="553"/>
      <c r="AP59" s="553"/>
      <c r="AQ59" s="553"/>
      <c r="AR59" s="553"/>
      <c r="AS59" s="553"/>
      <c r="AT59" s="553"/>
      <c r="AU59" s="134" t="s">
        <v>44</v>
      </c>
      <c r="AV59" s="135"/>
      <c r="AW59" s="135"/>
      <c r="AX59" s="554">
        <f>ROUNDDOWN(AL57/(AH57+100)*AH57,0)</f>
        <v>0</v>
      </c>
      <c r="AY59" s="554"/>
      <c r="AZ59" s="554"/>
      <c r="BA59" s="554"/>
      <c r="BB59" s="135" t="s">
        <v>29</v>
      </c>
      <c r="BC59" s="120"/>
    </row>
    <row r="60" spans="1:55" ht="13.15" customHeight="1" thickTop="1" x14ac:dyDescent="0.25">
      <c r="A60" s="117"/>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20"/>
    </row>
    <row r="61" spans="1:55" ht="13.15" customHeight="1" thickBot="1" x14ac:dyDescent="0.3">
      <c r="A61" s="117"/>
      <c r="B61" s="555" t="s">
        <v>12</v>
      </c>
      <c r="C61" s="555"/>
      <c r="D61" s="556" t="s">
        <v>52</v>
      </c>
      <c r="E61" s="555"/>
      <c r="F61" s="555"/>
      <c r="G61" s="555"/>
      <c r="H61" s="555"/>
      <c r="I61" s="555"/>
      <c r="J61" s="555"/>
      <c r="K61" s="555"/>
      <c r="L61" s="555"/>
      <c r="M61" s="555"/>
      <c r="N61" s="555"/>
      <c r="O61" s="555"/>
      <c r="P61" s="555"/>
      <c r="Q61" s="555"/>
      <c r="R61" s="557"/>
      <c r="S61" s="558" t="s">
        <v>13</v>
      </c>
      <c r="T61" s="558"/>
      <c r="U61" s="558" t="s">
        <v>14</v>
      </c>
      <c r="V61" s="558"/>
      <c r="W61" s="556" t="s">
        <v>18</v>
      </c>
      <c r="X61" s="555"/>
      <c r="Y61" s="555"/>
      <c r="Z61" s="555"/>
      <c r="AA61" s="555"/>
      <c r="AB61" s="558" t="s">
        <v>50</v>
      </c>
      <c r="AC61" s="558"/>
      <c r="AD61" s="558"/>
      <c r="AE61" s="558"/>
      <c r="AF61" s="559"/>
      <c r="AG61" s="560" t="s">
        <v>47</v>
      </c>
      <c r="AH61" s="555"/>
      <c r="AI61" s="555"/>
      <c r="AJ61" s="555"/>
      <c r="AK61" s="555"/>
      <c r="AL61" s="555"/>
      <c r="AM61" s="555"/>
      <c r="AN61" s="561" t="s">
        <v>51</v>
      </c>
      <c r="AO61" s="558"/>
      <c r="AP61" s="558"/>
      <c r="AQ61" s="558"/>
      <c r="AR61" s="558"/>
      <c r="AS61" s="558" t="s">
        <v>181</v>
      </c>
      <c r="AT61" s="558"/>
      <c r="AU61" s="558"/>
      <c r="AV61" s="558"/>
      <c r="AW61" s="558"/>
      <c r="AX61" s="558" t="s">
        <v>46</v>
      </c>
      <c r="AY61" s="558"/>
      <c r="AZ61" s="558"/>
      <c r="BA61" s="558"/>
      <c r="BB61" s="556"/>
      <c r="BC61" s="120"/>
    </row>
    <row r="62" spans="1:55" ht="13.15" customHeight="1" thickBot="1" x14ac:dyDescent="0.3">
      <c r="A62" s="117"/>
      <c r="B62" s="551"/>
      <c r="C62" s="551"/>
      <c r="D62" s="539"/>
      <c r="E62" s="540"/>
      <c r="F62" s="540"/>
      <c r="G62" s="540"/>
      <c r="H62" s="540"/>
      <c r="I62" s="540"/>
      <c r="J62" s="540"/>
      <c r="K62" s="540"/>
      <c r="L62" s="540"/>
      <c r="M62" s="540"/>
      <c r="N62" s="540"/>
      <c r="O62" s="540"/>
      <c r="P62" s="540"/>
      <c r="Q62" s="540"/>
      <c r="R62" s="541"/>
      <c r="S62" s="545"/>
      <c r="T62" s="545"/>
      <c r="U62" s="546"/>
      <c r="V62" s="546"/>
      <c r="W62" s="547"/>
      <c r="X62" s="548"/>
      <c r="Y62" s="548"/>
      <c r="Z62" s="548"/>
      <c r="AA62" s="548"/>
      <c r="AB62" s="461" t="str">
        <f>IF(S62="","",S62*W62)</f>
        <v/>
      </c>
      <c r="AC62" s="461"/>
      <c r="AD62" s="461"/>
      <c r="AE62" s="461"/>
      <c r="AF62" s="462"/>
      <c r="AG62" s="465" t="s">
        <v>61</v>
      </c>
      <c r="AH62" s="466"/>
      <c r="AI62" s="466"/>
      <c r="AJ62" s="466"/>
      <c r="AK62" s="466"/>
      <c r="AL62" s="466"/>
      <c r="AM62" s="466"/>
      <c r="AN62" s="469"/>
      <c r="AO62" s="470"/>
      <c r="AP62" s="470"/>
      <c r="AQ62" s="470"/>
      <c r="AR62" s="470"/>
      <c r="AS62" s="470"/>
      <c r="AT62" s="470"/>
      <c r="AU62" s="470"/>
      <c r="AV62" s="470"/>
      <c r="AW62" s="470"/>
      <c r="AX62" s="476" t="str">
        <f>IF(AN62="","",AN62-(AB62+AS62))</f>
        <v/>
      </c>
      <c r="AY62" s="476"/>
      <c r="AZ62" s="476"/>
      <c r="BA62" s="476"/>
      <c r="BB62" s="477"/>
      <c r="BC62" s="120"/>
    </row>
    <row r="63" spans="1:55" ht="13.15" customHeight="1" thickBot="1" x14ac:dyDescent="0.3">
      <c r="A63" s="117"/>
      <c r="B63" s="551"/>
      <c r="C63" s="551"/>
      <c r="D63" s="542"/>
      <c r="E63" s="543"/>
      <c r="F63" s="543"/>
      <c r="G63" s="543"/>
      <c r="H63" s="543"/>
      <c r="I63" s="543"/>
      <c r="J63" s="543"/>
      <c r="K63" s="543"/>
      <c r="L63" s="543"/>
      <c r="M63" s="543"/>
      <c r="N63" s="543"/>
      <c r="O63" s="543"/>
      <c r="P63" s="543"/>
      <c r="Q63" s="543"/>
      <c r="R63" s="544"/>
      <c r="S63" s="545"/>
      <c r="T63" s="545"/>
      <c r="U63" s="545"/>
      <c r="V63" s="545"/>
      <c r="W63" s="549"/>
      <c r="X63" s="550"/>
      <c r="Y63" s="550"/>
      <c r="Z63" s="550"/>
      <c r="AA63" s="550"/>
      <c r="AB63" s="535"/>
      <c r="AC63" s="535"/>
      <c r="AD63" s="535"/>
      <c r="AE63" s="535"/>
      <c r="AF63" s="536"/>
      <c r="AG63" s="467"/>
      <c r="AH63" s="468"/>
      <c r="AI63" s="468"/>
      <c r="AJ63" s="468"/>
      <c r="AK63" s="468"/>
      <c r="AL63" s="468"/>
      <c r="AM63" s="468"/>
      <c r="AN63" s="537"/>
      <c r="AO63" s="538"/>
      <c r="AP63" s="538"/>
      <c r="AQ63" s="538"/>
      <c r="AR63" s="538"/>
      <c r="AS63" s="538"/>
      <c r="AT63" s="538"/>
      <c r="AU63" s="538"/>
      <c r="AV63" s="538"/>
      <c r="AW63" s="538"/>
      <c r="AX63" s="504"/>
      <c r="AY63" s="504"/>
      <c r="AZ63" s="504"/>
      <c r="BA63" s="504"/>
      <c r="BB63" s="505"/>
      <c r="BC63" s="120"/>
    </row>
    <row r="64" spans="1:55" ht="13.15" customHeight="1" thickBot="1" x14ac:dyDescent="0.3">
      <c r="A64" s="117"/>
      <c r="B64" s="506"/>
      <c r="C64" s="506"/>
      <c r="D64" s="507"/>
      <c r="E64" s="508"/>
      <c r="F64" s="508"/>
      <c r="G64" s="508"/>
      <c r="H64" s="508"/>
      <c r="I64" s="508"/>
      <c r="J64" s="508"/>
      <c r="K64" s="508"/>
      <c r="L64" s="508"/>
      <c r="M64" s="508"/>
      <c r="N64" s="508"/>
      <c r="O64" s="508"/>
      <c r="P64" s="508"/>
      <c r="Q64" s="508"/>
      <c r="R64" s="509"/>
      <c r="S64" s="510"/>
      <c r="T64" s="510"/>
      <c r="U64" s="510"/>
      <c r="V64" s="510"/>
      <c r="W64" s="511"/>
      <c r="X64" s="512"/>
      <c r="Y64" s="512"/>
      <c r="Z64" s="512"/>
      <c r="AA64" s="512"/>
      <c r="AB64" s="517" t="str">
        <f t="shared" ref="AB64" si="22">IF(S64="","",S64*W64)</f>
        <v/>
      </c>
      <c r="AC64" s="517"/>
      <c r="AD64" s="517"/>
      <c r="AE64" s="517"/>
      <c r="AF64" s="518"/>
      <c r="AG64" s="521"/>
      <c r="AH64" s="522"/>
      <c r="AI64" s="522"/>
      <c r="AJ64" s="522"/>
      <c r="AK64" s="522"/>
      <c r="AL64" s="522"/>
      <c r="AM64" s="522"/>
      <c r="AN64" s="527"/>
      <c r="AO64" s="528"/>
      <c r="AP64" s="528"/>
      <c r="AQ64" s="528"/>
      <c r="AR64" s="528"/>
      <c r="AS64" s="528"/>
      <c r="AT64" s="528"/>
      <c r="AU64" s="528"/>
      <c r="AV64" s="528"/>
      <c r="AW64" s="528"/>
      <c r="AX64" s="531" t="str">
        <f t="shared" ref="AX64" si="23">IF(AN64="","",AN64-(AB64+AS64))</f>
        <v/>
      </c>
      <c r="AY64" s="531"/>
      <c r="AZ64" s="531"/>
      <c r="BA64" s="531"/>
      <c r="BB64" s="532"/>
      <c r="BC64" s="120"/>
    </row>
    <row r="65" spans="1:55" ht="13.15" customHeight="1" thickBot="1" x14ac:dyDescent="0.3">
      <c r="A65" s="117"/>
      <c r="B65" s="506"/>
      <c r="C65" s="506"/>
      <c r="D65" s="507"/>
      <c r="E65" s="508"/>
      <c r="F65" s="508"/>
      <c r="G65" s="508"/>
      <c r="H65" s="508"/>
      <c r="I65" s="508"/>
      <c r="J65" s="508"/>
      <c r="K65" s="508"/>
      <c r="L65" s="508"/>
      <c r="M65" s="508"/>
      <c r="N65" s="508"/>
      <c r="O65" s="508"/>
      <c r="P65" s="508"/>
      <c r="Q65" s="508"/>
      <c r="R65" s="509"/>
      <c r="S65" s="510"/>
      <c r="T65" s="510"/>
      <c r="U65" s="510"/>
      <c r="V65" s="510"/>
      <c r="W65" s="514"/>
      <c r="X65" s="515"/>
      <c r="Y65" s="515"/>
      <c r="Z65" s="515"/>
      <c r="AA65" s="515"/>
      <c r="AB65" s="519"/>
      <c r="AC65" s="519"/>
      <c r="AD65" s="519"/>
      <c r="AE65" s="519"/>
      <c r="AF65" s="520"/>
      <c r="AG65" s="524"/>
      <c r="AH65" s="525"/>
      <c r="AI65" s="525"/>
      <c r="AJ65" s="525"/>
      <c r="AK65" s="525"/>
      <c r="AL65" s="525"/>
      <c r="AM65" s="525"/>
      <c r="AN65" s="529"/>
      <c r="AO65" s="530"/>
      <c r="AP65" s="530"/>
      <c r="AQ65" s="530"/>
      <c r="AR65" s="530"/>
      <c r="AS65" s="530"/>
      <c r="AT65" s="530"/>
      <c r="AU65" s="530"/>
      <c r="AV65" s="530"/>
      <c r="AW65" s="530"/>
      <c r="AX65" s="533"/>
      <c r="AY65" s="533"/>
      <c r="AZ65" s="533"/>
      <c r="BA65" s="533"/>
      <c r="BB65" s="534"/>
      <c r="BC65" s="120"/>
    </row>
    <row r="66" spans="1:55" ht="13.15" customHeight="1" thickBot="1" x14ac:dyDescent="0.3">
      <c r="A66" s="117"/>
      <c r="B66" s="551"/>
      <c r="C66" s="551"/>
      <c r="D66" s="539"/>
      <c r="E66" s="540"/>
      <c r="F66" s="540"/>
      <c r="G66" s="540"/>
      <c r="H66" s="540"/>
      <c r="I66" s="540"/>
      <c r="J66" s="540"/>
      <c r="K66" s="540"/>
      <c r="L66" s="540"/>
      <c r="M66" s="540"/>
      <c r="N66" s="540"/>
      <c r="O66" s="540"/>
      <c r="P66" s="540"/>
      <c r="Q66" s="540"/>
      <c r="R66" s="541"/>
      <c r="S66" s="545"/>
      <c r="T66" s="545"/>
      <c r="U66" s="546"/>
      <c r="V66" s="546"/>
      <c r="W66" s="547"/>
      <c r="X66" s="548"/>
      <c r="Y66" s="548"/>
      <c r="Z66" s="548"/>
      <c r="AA66" s="548"/>
      <c r="AB66" s="461" t="str">
        <f t="shared" ref="AB66" si="24">IF(S66="","",S66*W66)</f>
        <v/>
      </c>
      <c r="AC66" s="461"/>
      <c r="AD66" s="461"/>
      <c r="AE66" s="461"/>
      <c r="AF66" s="462"/>
      <c r="AG66" s="465" t="s">
        <v>62</v>
      </c>
      <c r="AH66" s="466"/>
      <c r="AI66" s="466"/>
      <c r="AJ66" s="466"/>
      <c r="AK66" s="466"/>
      <c r="AL66" s="466"/>
      <c r="AM66" s="466"/>
      <c r="AN66" s="469"/>
      <c r="AO66" s="470"/>
      <c r="AP66" s="470"/>
      <c r="AQ66" s="470"/>
      <c r="AR66" s="470"/>
      <c r="AS66" s="470"/>
      <c r="AT66" s="470"/>
      <c r="AU66" s="470"/>
      <c r="AV66" s="470"/>
      <c r="AW66" s="470"/>
      <c r="AX66" s="476" t="str">
        <f t="shared" ref="AX66" si="25">IF(AN66="","",AN66-(AB66+AS66))</f>
        <v/>
      </c>
      <c r="AY66" s="476"/>
      <c r="AZ66" s="476"/>
      <c r="BA66" s="476"/>
      <c r="BB66" s="477"/>
      <c r="BC66" s="120"/>
    </row>
    <row r="67" spans="1:55" ht="13.15" customHeight="1" thickBot="1" x14ac:dyDescent="0.3">
      <c r="A67" s="117"/>
      <c r="B67" s="551"/>
      <c r="C67" s="551"/>
      <c r="D67" s="542"/>
      <c r="E67" s="543"/>
      <c r="F67" s="543"/>
      <c r="G67" s="543"/>
      <c r="H67" s="543"/>
      <c r="I67" s="543"/>
      <c r="J67" s="543"/>
      <c r="K67" s="543"/>
      <c r="L67" s="543"/>
      <c r="M67" s="543"/>
      <c r="N67" s="543"/>
      <c r="O67" s="543"/>
      <c r="P67" s="543"/>
      <c r="Q67" s="543"/>
      <c r="R67" s="544"/>
      <c r="S67" s="545"/>
      <c r="T67" s="545"/>
      <c r="U67" s="545"/>
      <c r="V67" s="545"/>
      <c r="W67" s="549"/>
      <c r="X67" s="550"/>
      <c r="Y67" s="550"/>
      <c r="Z67" s="550"/>
      <c r="AA67" s="550"/>
      <c r="AB67" s="535"/>
      <c r="AC67" s="535"/>
      <c r="AD67" s="535"/>
      <c r="AE67" s="535"/>
      <c r="AF67" s="536"/>
      <c r="AG67" s="467"/>
      <c r="AH67" s="468"/>
      <c r="AI67" s="468"/>
      <c r="AJ67" s="468"/>
      <c r="AK67" s="468"/>
      <c r="AL67" s="468"/>
      <c r="AM67" s="468"/>
      <c r="AN67" s="537"/>
      <c r="AO67" s="538"/>
      <c r="AP67" s="538"/>
      <c r="AQ67" s="538"/>
      <c r="AR67" s="538"/>
      <c r="AS67" s="538"/>
      <c r="AT67" s="538"/>
      <c r="AU67" s="538"/>
      <c r="AV67" s="538"/>
      <c r="AW67" s="538"/>
      <c r="AX67" s="504"/>
      <c r="AY67" s="504"/>
      <c r="AZ67" s="504"/>
      <c r="BA67" s="504"/>
      <c r="BB67" s="505"/>
      <c r="BC67" s="120"/>
    </row>
    <row r="68" spans="1:55" ht="13.15" customHeight="1" thickBot="1" x14ac:dyDescent="0.3">
      <c r="A68" s="117"/>
      <c r="B68" s="506"/>
      <c r="C68" s="506"/>
      <c r="D68" s="507"/>
      <c r="E68" s="508"/>
      <c r="F68" s="508"/>
      <c r="G68" s="508"/>
      <c r="H68" s="508"/>
      <c r="I68" s="508"/>
      <c r="J68" s="508"/>
      <c r="K68" s="508"/>
      <c r="L68" s="508"/>
      <c r="M68" s="508"/>
      <c r="N68" s="508"/>
      <c r="O68" s="508"/>
      <c r="P68" s="508"/>
      <c r="Q68" s="508"/>
      <c r="R68" s="509"/>
      <c r="S68" s="510"/>
      <c r="T68" s="510"/>
      <c r="U68" s="510"/>
      <c r="V68" s="510"/>
      <c r="W68" s="511"/>
      <c r="X68" s="512"/>
      <c r="Y68" s="512"/>
      <c r="Z68" s="512"/>
      <c r="AA68" s="512"/>
      <c r="AB68" s="517" t="str">
        <f t="shared" ref="AB68" si="26">IF(S68="","",S68*W68)</f>
        <v/>
      </c>
      <c r="AC68" s="517"/>
      <c r="AD68" s="517"/>
      <c r="AE68" s="517"/>
      <c r="AF68" s="518"/>
      <c r="AG68" s="521" t="s">
        <v>62</v>
      </c>
      <c r="AH68" s="522"/>
      <c r="AI68" s="522"/>
      <c r="AJ68" s="522"/>
      <c r="AK68" s="522"/>
      <c r="AL68" s="522"/>
      <c r="AM68" s="522"/>
      <c r="AN68" s="527"/>
      <c r="AO68" s="528"/>
      <c r="AP68" s="528"/>
      <c r="AQ68" s="528"/>
      <c r="AR68" s="528"/>
      <c r="AS68" s="528"/>
      <c r="AT68" s="528"/>
      <c r="AU68" s="528"/>
      <c r="AV68" s="528"/>
      <c r="AW68" s="528"/>
      <c r="AX68" s="531" t="str">
        <f t="shared" ref="AX68" si="27">IF(AN68="","",AN68-(AB68+AS68))</f>
        <v/>
      </c>
      <c r="AY68" s="531"/>
      <c r="AZ68" s="531"/>
      <c r="BA68" s="531"/>
      <c r="BB68" s="532"/>
      <c r="BC68" s="120"/>
    </row>
    <row r="69" spans="1:55" ht="13.15" customHeight="1" thickBot="1" x14ac:dyDescent="0.3">
      <c r="A69" s="117"/>
      <c r="B69" s="506"/>
      <c r="C69" s="506"/>
      <c r="D69" s="507"/>
      <c r="E69" s="508"/>
      <c r="F69" s="508"/>
      <c r="G69" s="508"/>
      <c r="H69" s="508"/>
      <c r="I69" s="508"/>
      <c r="J69" s="508"/>
      <c r="K69" s="508"/>
      <c r="L69" s="508"/>
      <c r="M69" s="508"/>
      <c r="N69" s="508"/>
      <c r="O69" s="508"/>
      <c r="P69" s="508"/>
      <c r="Q69" s="508"/>
      <c r="R69" s="509"/>
      <c r="S69" s="510"/>
      <c r="T69" s="510"/>
      <c r="U69" s="510"/>
      <c r="V69" s="510"/>
      <c r="W69" s="514"/>
      <c r="X69" s="515"/>
      <c r="Y69" s="515"/>
      <c r="Z69" s="515"/>
      <c r="AA69" s="515"/>
      <c r="AB69" s="519"/>
      <c r="AC69" s="519"/>
      <c r="AD69" s="519"/>
      <c r="AE69" s="519"/>
      <c r="AF69" s="520"/>
      <c r="AG69" s="524"/>
      <c r="AH69" s="525"/>
      <c r="AI69" s="525"/>
      <c r="AJ69" s="525"/>
      <c r="AK69" s="525"/>
      <c r="AL69" s="525"/>
      <c r="AM69" s="525"/>
      <c r="AN69" s="529"/>
      <c r="AO69" s="530"/>
      <c r="AP69" s="530"/>
      <c r="AQ69" s="530"/>
      <c r="AR69" s="530"/>
      <c r="AS69" s="530"/>
      <c r="AT69" s="530"/>
      <c r="AU69" s="530"/>
      <c r="AV69" s="530"/>
      <c r="AW69" s="530"/>
      <c r="AX69" s="533"/>
      <c r="AY69" s="533"/>
      <c r="AZ69" s="533"/>
      <c r="BA69" s="533"/>
      <c r="BB69" s="534"/>
      <c r="BC69" s="120"/>
    </row>
    <row r="70" spans="1:55" ht="13.15" customHeight="1" thickBot="1" x14ac:dyDescent="0.3">
      <c r="A70" s="117"/>
      <c r="B70" s="447"/>
      <c r="C70" s="447"/>
      <c r="D70" s="539"/>
      <c r="E70" s="540"/>
      <c r="F70" s="540"/>
      <c r="G70" s="540"/>
      <c r="H70" s="540"/>
      <c r="I70" s="540"/>
      <c r="J70" s="540"/>
      <c r="K70" s="540"/>
      <c r="L70" s="540"/>
      <c r="M70" s="540"/>
      <c r="N70" s="540"/>
      <c r="O70" s="540"/>
      <c r="P70" s="540"/>
      <c r="Q70" s="540"/>
      <c r="R70" s="541"/>
      <c r="S70" s="545"/>
      <c r="T70" s="545"/>
      <c r="U70" s="546"/>
      <c r="V70" s="546"/>
      <c r="W70" s="547"/>
      <c r="X70" s="548"/>
      <c r="Y70" s="548"/>
      <c r="Z70" s="548"/>
      <c r="AA70" s="548"/>
      <c r="AB70" s="461" t="str">
        <f t="shared" ref="AB70" si="28">IF(S70="","",S70*W70)</f>
        <v/>
      </c>
      <c r="AC70" s="461"/>
      <c r="AD70" s="461"/>
      <c r="AE70" s="461"/>
      <c r="AF70" s="462"/>
      <c r="AG70" s="465" t="s">
        <v>62</v>
      </c>
      <c r="AH70" s="466"/>
      <c r="AI70" s="466"/>
      <c r="AJ70" s="466"/>
      <c r="AK70" s="466"/>
      <c r="AL70" s="466"/>
      <c r="AM70" s="466"/>
      <c r="AN70" s="469"/>
      <c r="AO70" s="470"/>
      <c r="AP70" s="470"/>
      <c r="AQ70" s="470"/>
      <c r="AR70" s="470"/>
      <c r="AS70" s="470"/>
      <c r="AT70" s="470"/>
      <c r="AU70" s="470"/>
      <c r="AV70" s="470"/>
      <c r="AW70" s="470"/>
      <c r="AX70" s="476" t="str">
        <f t="shared" ref="AX70" si="29">IF(AN70="","",AN70-(AB70+AS70))</f>
        <v/>
      </c>
      <c r="AY70" s="476"/>
      <c r="AZ70" s="476"/>
      <c r="BA70" s="476"/>
      <c r="BB70" s="477"/>
      <c r="BC70" s="120"/>
    </row>
    <row r="71" spans="1:55" ht="13.15" customHeight="1" thickBot="1" x14ac:dyDescent="0.3">
      <c r="A71" s="117"/>
      <c r="B71" s="447"/>
      <c r="C71" s="447"/>
      <c r="D71" s="542"/>
      <c r="E71" s="543"/>
      <c r="F71" s="543"/>
      <c r="G71" s="543"/>
      <c r="H71" s="543"/>
      <c r="I71" s="543"/>
      <c r="J71" s="543"/>
      <c r="K71" s="543"/>
      <c r="L71" s="543"/>
      <c r="M71" s="543"/>
      <c r="N71" s="543"/>
      <c r="O71" s="543"/>
      <c r="P71" s="543"/>
      <c r="Q71" s="543"/>
      <c r="R71" s="544"/>
      <c r="S71" s="545"/>
      <c r="T71" s="545"/>
      <c r="U71" s="545"/>
      <c r="V71" s="545"/>
      <c r="W71" s="549"/>
      <c r="X71" s="550"/>
      <c r="Y71" s="550"/>
      <c r="Z71" s="550"/>
      <c r="AA71" s="550"/>
      <c r="AB71" s="535"/>
      <c r="AC71" s="535"/>
      <c r="AD71" s="535"/>
      <c r="AE71" s="535"/>
      <c r="AF71" s="536"/>
      <c r="AG71" s="467"/>
      <c r="AH71" s="468"/>
      <c r="AI71" s="468"/>
      <c r="AJ71" s="468"/>
      <c r="AK71" s="468"/>
      <c r="AL71" s="468"/>
      <c r="AM71" s="468"/>
      <c r="AN71" s="537"/>
      <c r="AO71" s="538"/>
      <c r="AP71" s="538"/>
      <c r="AQ71" s="538"/>
      <c r="AR71" s="538"/>
      <c r="AS71" s="538"/>
      <c r="AT71" s="538"/>
      <c r="AU71" s="538"/>
      <c r="AV71" s="538"/>
      <c r="AW71" s="538"/>
      <c r="AX71" s="504"/>
      <c r="AY71" s="504"/>
      <c r="AZ71" s="504"/>
      <c r="BA71" s="504"/>
      <c r="BB71" s="505"/>
      <c r="BC71" s="120"/>
    </row>
    <row r="72" spans="1:55" ht="13.15" customHeight="1" thickBot="1" x14ac:dyDescent="0.3">
      <c r="A72" s="117"/>
      <c r="B72" s="506"/>
      <c r="C72" s="506"/>
      <c r="D72" s="507"/>
      <c r="E72" s="508"/>
      <c r="F72" s="508"/>
      <c r="G72" s="508"/>
      <c r="H72" s="508"/>
      <c r="I72" s="508"/>
      <c r="J72" s="508"/>
      <c r="K72" s="508"/>
      <c r="L72" s="508"/>
      <c r="M72" s="508"/>
      <c r="N72" s="508"/>
      <c r="O72" s="508"/>
      <c r="P72" s="508"/>
      <c r="Q72" s="508"/>
      <c r="R72" s="509"/>
      <c r="S72" s="510"/>
      <c r="T72" s="510"/>
      <c r="U72" s="510"/>
      <c r="V72" s="510"/>
      <c r="W72" s="511"/>
      <c r="X72" s="512"/>
      <c r="Y72" s="512"/>
      <c r="Z72" s="512"/>
      <c r="AA72" s="512"/>
      <c r="AB72" s="517" t="str">
        <f t="shared" ref="AB72" si="30">IF(S72="","",S72*W72)</f>
        <v/>
      </c>
      <c r="AC72" s="517"/>
      <c r="AD72" s="517"/>
      <c r="AE72" s="517"/>
      <c r="AF72" s="518"/>
      <c r="AG72" s="521" t="s">
        <v>62</v>
      </c>
      <c r="AH72" s="522"/>
      <c r="AI72" s="522"/>
      <c r="AJ72" s="522"/>
      <c r="AK72" s="522"/>
      <c r="AL72" s="522"/>
      <c r="AM72" s="522"/>
      <c r="AN72" s="527"/>
      <c r="AO72" s="528"/>
      <c r="AP72" s="528"/>
      <c r="AQ72" s="528"/>
      <c r="AR72" s="528"/>
      <c r="AS72" s="528"/>
      <c r="AT72" s="528"/>
      <c r="AU72" s="528"/>
      <c r="AV72" s="528"/>
      <c r="AW72" s="528"/>
      <c r="AX72" s="531" t="str">
        <f t="shared" ref="AX72" si="31">IF(AN72="","",AN72-(AB72+AS72))</f>
        <v/>
      </c>
      <c r="AY72" s="531"/>
      <c r="AZ72" s="531"/>
      <c r="BA72" s="531"/>
      <c r="BB72" s="532"/>
      <c r="BC72" s="120"/>
    </row>
    <row r="73" spans="1:55" ht="13.15" customHeight="1" thickBot="1" x14ac:dyDescent="0.3">
      <c r="A73" s="117"/>
      <c r="B73" s="506"/>
      <c r="C73" s="506"/>
      <c r="D73" s="507"/>
      <c r="E73" s="508"/>
      <c r="F73" s="508"/>
      <c r="G73" s="508"/>
      <c r="H73" s="508"/>
      <c r="I73" s="508"/>
      <c r="J73" s="508"/>
      <c r="K73" s="508"/>
      <c r="L73" s="508"/>
      <c r="M73" s="508"/>
      <c r="N73" s="508"/>
      <c r="O73" s="508"/>
      <c r="P73" s="508"/>
      <c r="Q73" s="508"/>
      <c r="R73" s="509"/>
      <c r="S73" s="510"/>
      <c r="T73" s="510"/>
      <c r="U73" s="510"/>
      <c r="V73" s="510"/>
      <c r="W73" s="514"/>
      <c r="X73" s="515"/>
      <c r="Y73" s="515"/>
      <c r="Z73" s="515"/>
      <c r="AA73" s="515"/>
      <c r="AB73" s="519"/>
      <c r="AC73" s="519"/>
      <c r="AD73" s="519"/>
      <c r="AE73" s="519"/>
      <c r="AF73" s="520"/>
      <c r="AG73" s="524"/>
      <c r="AH73" s="525"/>
      <c r="AI73" s="525"/>
      <c r="AJ73" s="525"/>
      <c r="AK73" s="525"/>
      <c r="AL73" s="525"/>
      <c r="AM73" s="525"/>
      <c r="AN73" s="529"/>
      <c r="AO73" s="530"/>
      <c r="AP73" s="530"/>
      <c r="AQ73" s="530"/>
      <c r="AR73" s="530"/>
      <c r="AS73" s="530"/>
      <c r="AT73" s="530"/>
      <c r="AU73" s="530"/>
      <c r="AV73" s="530"/>
      <c r="AW73" s="530"/>
      <c r="AX73" s="533"/>
      <c r="AY73" s="533"/>
      <c r="AZ73" s="533"/>
      <c r="BA73" s="533"/>
      <c r="BB73" s="534"/>
      <c r="BC73" s="120"/>
    </row>
    <row r="74" spans="1:55" ht="13.15" customHeight="1" thickBot="1" x14ac:dyDescent="0.3">
      <c r="A74" s="117"/>
      <c r="B74" s="447"/>
      <c r="C74" s="447"/>
      <c r="D74" s="449"/>
      <c r="E74" s="450"/>
      <c r="F74" s="450"/>
      <c r="G74" s="450"/>
      <c r="H74" s="450"/>
      <c r="I74" s="450"/>
      <c r="J74" s="450"/>
      <c r="K74" s="450"/>
      <c r="L74" s="450"/>
      <c r="M74" s="450"/>
      <c r="N74" s="450"/>
      <c r="O74" s="450"/>
      <c r="P74" s="450"/>
      <c r="Q74" s="450"/>
      <c r="R74" s="451"/>
      <c r="S74" s="455"/>
      <c r="T74" s="455"/>
      <c r="U74" s="455"/>
      <c r="V74" s="455"/>
      <c r="W74" s="457"/>
      <c r="X74" s="458"/>
      <c r="Y74" s="458"/>
      <c r="Z74" s="458"/>
      <c r="AA74" s="458"/>
      <c r="AB74" s="461" t="str">
        <f t="shared" ref="AB74" si="32">IF(S74="","",S74*W74)</f>
        <v/>
      </c>
      <c r="AC74" s="461"/>
      <c r="AD74" s="461"/>
      <c r="AE74" s="461"/>
      <c r="AF74" s="462"/>
      <c r="AG74" s="465" t="s">
        <v>62</v>
      </c>
      <c r="AH74" s="466"/>
      <c r="AI74" s="466"/>
      <c r="AJ74" s="466"/>
      <c r="AK74" s="466"/>
      <c r="AL74" s="466"/>
      <c r="AM74" s="466"/>
      <c r="AN74" s="469"/>
      <c r="AO74" s="470"/>
      <c r="AP74" s="470"/>
      <c r="AQ74" s="470"/>
      <c r="AR74" s="470"/>
      <c r="AS74" s="470"/>
      <c r="AT74" s="470"/>
      <c r="AU74" s="470"/>
      <c r="AV74" s="470"/>
      <c r="AW74" s="470"/>
      <c r="AX74" s="476" t="str">
        <f t="shared" ref="AX74" si="33">IF(AN74="","",AN74-(AB74+AS74))</f>
        <v/>
      </c>
      <c r="AY74" s="476"/>
      <c r="AZ74" s="476"/>
      <c r="BA74" s="476"/>
      <c r="BB74" s="477"/>
      <c r="BC74" s="120"/>
    </row>
    <row r="75" spans="1:55" ht="13.15" customHeight="1" thickBot="1" x14ac:dyDescent="0.3">
      <c r="A75" s="117"/>
      <c r="B75" s="447"/>
      <c r="C75" s="447"/>
      <c r="D75" s="449"/>
      <c r="E75" s="450"/>
      <c r="F75" s="450"/>
      <c r="G75" s="450"/>
      <c r="H75" s="450"/>
      <c r="I75" s="450"/>
      <c r="J75" s="450"/>
      <c r="K75" s="450"/>
      <c r="L75" s="450"/>
      <c r="M75" s="450"/>
      <c r="N75" s="450"/>
      <c r="O75" s="450"/>
      <c r="P75" s="450"/>
      <c r="Q75" s="450"/>
      <c r="R75" s="451"/>
      <c r="S75" s="455"/>
      <c r="T75" s="455"/>
      <c r="U75" s="455"/>
      <c r="V75" s="455"/>
      <c r="W75" s="459"/>
      <c r="X75" s="460"/>
      <c r="Y75" s="460"/>
      <c r="Z75" s="460"/>
      <c r="AA75" s="460"/>
      <c r="AB75" s="535"/>
      <c r="AC75" s="535"/>
      <c r="AD75" s="535"/>
      <c r="AE75" s="535"/>
      <c r="AF75" s="536"/>
      <c r="AG75" s="467"/>
      <c r="AH75" s="468"/>
      <c r="AI75" s="468"/>
      <c r="AJ75" s="468"/>
      <c r="AK75" s="468"/>
      <c r="AL75" s="468"/>
      <c r="AM75" s="468"/>
      <c r="AN75" s="537"/>
      <c r="AO75" s="538"/>
      <c r="AP75" s="538"/>
      <c r="AQ75" s="538"/>
      <c r="AR75" s="538"/>
      <c r="AS75" s="538"/>
      <c r="AT75" s="538"/>
      <c r="AU75" s="538"/>
      <c r="AV75" s="538"/>
      <c r="AW75" s="538"/>
      <c r="AX75" s="504"/>
      <c r="AY75" s="504"/>
      <c r="AZ75" s="504"/>
      <c r="BA75" s="504"/>
      <c r="BB75" s="505"/>
      <c r="BC75" s="120"/>
    </row>
    <row r="76" spans="1:55" ht="13.15" customHeight="1" thickBot="1" x14ac:dyDescent="0.3">
      <c r="A76" s="117"/>
      <c r="B76" s="506"/>
      <c r="C76" s="506"/>
      <c r="D76" s="507"/>
      <c r="E76" s="508"/>
      <c r="F76" s="508"/>
      <c r="G76" s="508"/>
      <c r="H76" s="508"/>
      <c r="I76" s="508"/>
      <c r="J76" s="508"/>
      <c r="K76" s="508"/>
      <c r="L76" s="508"/>
      <c r="M76" s="508"/>
      <c r="N76" s="508"/>
      <c r="O76" s="508"/>
      <c r="P76" s="508"/>
      <c r="Q76" s="508"/>
      <c r="R76" s="509"/>
      <c r="S76" s="510"/>
      <c r="T76" s="510"/>
      <c r="U76" s="510"/>
      <c r="V76" s="510"/>
      <c r="W76" s="511"/>
      <c r="X76" s="512"/>
      <c r="Y76" s="512"/>
      <c r="Z76" s="512"/>
      <c r="AA76" s="513"/>
      <c r="AB76" s="517" t="str">
        <f t="shared" ref="AB76" si="34">IF(S76="","",S76*W76)</f>
        <v/>
      </c>
      <c r="AC76" s="517"/>
      <c r="AD76" s="517"/>
      <c r="AE76" s="517"/>
      <c r="AF76" s="518"/>
      <c r="AG76" s="521" t="s">
        <v>62</v>
      </c>
      <c r="AH76" s="522"/>
      <c r="AI76" s="522"/>
      <c r="AJ76" s="522"/>
      <c r="AK76" s="522"/>
      <c r="AL76" s="522"/>
      <c r="AM76" s="523"/>
      <c r="AN76" s="527"/>
      <c r="AO76" s="528"/>
      <c r="AP76" s="528"/>
      <c r="AQ76" s="528"/>
      <c r="AR76" s="528"/>
      <c r="AS76" s="528"/>
      <c r="AT76" s="528"/>
      <c r="AU76" s="528"/>
      <c r="AV76" s="528"/>
      <c r="AW76" s="528"/>
      <c r="AX76" s="531" t="str">
        <f t="shared" ref="AX76" si="35">IF(AN76="","",AN76-(AB76+AS76))</f>
        <v/>
      </c>
      <c r="AY76" s="531"/>
      <c r="AZ76" s="531"/>
      <c r="BA76" s="531"/>
      <c r="BB76" s="532"/>
      <c r="BC76" s="120"/>
    </row>
    <row r="77" spans="1:55" ht="13.15" customHeight="1" thickBot="1" x14ac:dyDescent="0.3">
      <c r="A77" s="117"/>
      <c r="B77" s="506"/>
      <c r="C77" s="506"/>
      <c r="D77" s="507"/>
      <c r="E77" s="508"/>
      <c r="F77" s="508"/>
      <c r="G77" s="508"/>
      <c r="H77" s="508"/>
      <c r="I77" s="508"/>
      <c r="J77" s="508"/>
      <c r="K77" s="508"/>
      <c r="L77" s="508"/>
      <c r="M77" s="508"/>
      <c r="N77" s="508"/>
      <c r="O77" s="508"/>
      <c r="P77" s="508"/>
      <c r="Q77" s="508"/>
      <c r="R77" s="509"/>
      <c r="S77" s="510"/>
      <c r="T77" s="510"/>
      <c r="U77" s="510"/>
      <c r="V77" s="510"/>
      <c r="W77" s="514"/>
      <c r="X77" s="515"/>
      <c r="Y77" s="515"/>
      <c r="Z77" s="515"/>
      <c r="AA77" s="516"/>
      <c r="AB77" s="519"/>
      <c r="AC77" s="519"/>
      <c r="AD77" s="519"/>
      <c r="AE77" s="519"/>
      <c r="AF77" s="520"/>
      <c r="AG77" s="524"/>
      <c r="AH77" s="525"/>
      <c r="AI77" s="525"/>
      <c r="AJ77" s="525"/>
      <c r="AK77" s="525"/>
      <c r="AL77" s="525"/>
      <c r="AM77" s="526"/>
      <c r="AN77" s="529"/>
      <c r="AO77" s="530"/>
      <c r="AP77" s="530"/>
      <c r="AQ77" s="530"/>
      <c r="AR77" s="530"/>
      <c r="AS77" s="530"/>
      <c r="AT77" s="530"/>
      <c r="AU77" s="530"/>
      <c r="AV77" s="530"/>
      <c r="AW77" s="530"/>
      <c r="AX77" s="533"/>
      <c r="AY77" s="533"/>
      <c r="AZ77" s="533"/>
      <c r="BA77" s="533"/>
      <c r="BB77" s="534"/>
      <c r="BC77" s="120"/>
    </row>
    <row r="78" spans="1:55" ht="13.15" customHeight="1" thickBot="1" x14ac:dyDescent="0.3">
      <c r="A78" s="117"/>
      <c r="B78" s="447"/>
      <c r="C78" s="447"/>
      <c r="D78" s="449"/>
      <c r="E78" s="450"/>
      <c r="F78" s="450"/>
      <c r="G78" s="450"/>
      <c r="H78" s="450"/>
      <c r="I78" s="450"/>
      <c r="J78" s="450"/>
      <c r="K78" s="450"/>
      <c r="L78" s="450"/>
      <c r="M78" s="450"/>
      <c r="N78" s="450"/>
      <c r="O78" s="450"/>
      <c r="P78" s="450"/>
      <c r="Q78" s="450"/>
      <c r="R78" s="451"/>
      <c r="S78" s="455"/>
      <c r="T78" s="455"/>
      <c r="U78" s="455"/>
      <c r="V78" s="455"/>
      <c r="W78" s="457"/>
      <c r="X78" s="458"/>
      <c r="Y78" s="458"/>
      <c r="Z78" s="458"/>
      <c r="AA78" s="458"/>
      <c r="AB78" s="461" t="str">
        <f t="shared" ref="AB78" si="36">IF(S78="","",S78*W78)</f>
        <v/>
      </c>
      <c r="AC78" s="461"/>
      <c r="AD78" s="461"/>
      <c r="AE78" s="461"/>
      <c r="AF78" s="462"/>
      <c r="AG78" s="465" t="s">
        <v>62</v>
      </c>
      <c r="AH78" s="466"/>
      <c r="AI78" s="466"/>
      <c r="AJ78" s="466"/>
      <c r="AK78" s="466"/>
      <c r="AL78" s="466"/>
      <c r="AM78" s="466"/>
      <c r="AN78" s="469"/>
      <c r="AO78" s="470"/>
      <c r="AP78" s="470"/>
      <c r="AQ78" s="470"/>
      <c r="AR78" s="470"/>
      <c r="AS78" s="470"/>
      <c r="AT78" s="470"/>
      <c r="AU78" s="470"/>
      <c r="AV78" s="470"/>
      <c r="AW78" s="470"/>
      <c r="AX78" s="476" t="str">
        <f t="shared" ref="AX78" si="37">IF(AN78="","",AN78-(AB78+AS78))</f>
        <v/>
      </c>
      <c r="AY78" s="476"/>
      <c r="AZ78" s="476"/>
      <c r="BA78" s="476"/>
      <c r="BB78" s="477"/>
      <c r="BC78" s="120"/>
    </row>
    <row r="79" spans="1:55" ht="13.15" customHeight="1" thickBot="1" x14ac:dyDescent="0.3">
      <c r="A79" s="117"/>
      <c r="B79" s="448"/>
      <c r="C79" s="448"/>
      <c r="D79" s="452"/>
      <c r="E79" s="453"/>
      <c r="F79" s="453"/>
      <c r="G79" s="453"/>
      <c r="H79" s="453"/>
      <c r="I79" s="453"/>
      <c r="J79" s="453"/>
      <c r="K79" s="453"/>
      <c r="L79" s="453"/>
      <c r="M79" s="453"/>
      <c r="N79" s="453"/>
      <c r="O79" s="453"/>
      <c r="P79" s="453"/>
      <c r="Q79" s="453"/>
      <c r="R79" s="454"/>
      <c r="S79" s="456"/>
      <c r="T79" s="456"/>
      <c r="U79" s="456"/>
      <c r="V79" s="456"/>
      <c r="W79" s="459"/>
      <c r="X79" s="460"/>
      <c r="Y79" s="460"/>
      <c r="Z79" s="460"/>
      <c r="AA79" s="460"/>
      <c r="AB79" s="463"/>
      <c r="AC79" s="463"/>
      <c r="AD79" s="463"/>
      <c r="AE79" s="463"/>
      <c r="AF79" s="464"/>
      <c r="AG79" s="467"/>
      <c r="AH79" s="468"/>
      <c r="AI79" s="468"/>
      <c r="AJ79" s="468"/>
      <c r="AK79" s="468"/>
      <c r="AL79" s="468"/>
      <c r="AM79" s="468"/>
      <c r="AN79" s="471"/>
      <c r="AO79" s="472"/>
      <c r="AP79" s="472"/>
      <c r="AQ79" s="472"/>
      <c r="AR79" s="472"/>
      <c r="AS79" s="472"/>
      <c r="AT79" s="472"/>
      <c r="AU79" s="472"/>
      <c r="AV79" s="472"/>
      <c r="AW79" s="472"/>
      <c r="AX79" s="478"/>
      <c r="AY79" s="478"/>
      <c r="AZ79" s="478"/>
      <c r="BA79" s="478"/>
      <c r="BB79" s="479"/>
      <c r="BC79" s="120"/>
    </row>
    <row r="80" spans="1:55" ht="13.15" customHeight="1" thickTop="1" x14ac:dyDescent="0.25">
      <c r="A80" s="117"/>
      <c r="B80" s="480" t="s">
        <v>17</v>
      </c>
      <c r="C80" s="480"/>
      <c r="D80" s="480"/>
      <c r="E80" s="480"/>
      <c r="F80" s="480"/>
      <c r="G80" s="480"/>
      <c r="H80" s="480"/>
      <c r="I80" s="480"/>
      <c r="J80" s="480"/>
      <c r="K80" s="480"/>
      <c r="L80" s="480"/>
      <c r="M80" s="480"/>
      <c r="N80" s="480"/>
      <c r="O80" s="480"/>
      <c r="P80" s="480"/>
      <c r="Q80" s="480"/>
      <c r="R80" s="480"/>
      <c r="S80" s="480"/>
      <c r="T80" s="480"/>
      <c r="U80" s="480"/>
      <c r="V80" s="480"/>
      <c r="W80" s="480"/>
      <c r="X80" s="480"/>
      <c r="Y80" s="480"/>
      <c r="Z80" s="480"/>
      <c r="AA80" s="480"/>
      <c r="AB80" s="482">
        <f>SUM(AB62:AF79)</f>
        <v>0</v>
      </c>
      <c r="AC80" s="483"/>
      <c r="AD80" s="483"/>
      <c r="AE80" s="483"/>
      <c r="AF80" s="484"/>
      <c r="AG80" s="488"/>
      <c r="AH80" s="489"/>
      <c r="AI80" s="489"/>
      <c r="AJ80" s="489"/>
      <c r="AK80" s="489"/>
      <c r="AL80" s="489"/>
      <c r="AM80" s="490"/>
      <c r="AN80" s="137"/>
      <c r="AO80" s="137"/>
      <c r="AP80" s="137"/>
      <c r="AQ80" s="137"/>
      <c r="AR80" s="137"/>
      <c r="AS80" s="137"/>
      <c r="AT80" s="137"/>
      <c r="AU80" s="137"/>
      <c r="AV80" s="137"/>
      <c r="AW80" s="137"/>
      <c r="AX80" s="137"/>
      <c r="AY80" s="137"/>
      <c r="AZ80" s="137"/>
      <c r="BA80" s="137"/>
      <c r="BB80" s="137"/>
      <c r="BC80" s="120"/>
    </row>
    <row r="81" spans="1:55" ht="13.15" customHeight="1" thickBot="1" x14ac:dyDescent="0.3">
      <c r="A81" s="117"/>
      <c r="B81" s="481"/>
      <c r="C81" s="481"/>
      <c r="D81" s="481"/>
      <c r="E81" s="481"/>
      <c r="F81" s="481"/>
      <c r="G81" s="481"/>
      <c r="H81" s="481"/>
      <c r="I81" s="481"/>
      <c r="J81" s="481"/>
      <c r="K81" s="481"/>
      <c r="L81" s="481"/>
      <c r="M81" s="481"/>
      <c r="N81" s="481"/>
      <c r="O81" s="481"/>
      <c r="P81" s="481"/>
      <c r="Q81" s="481"/>
      <c r="R81" s="481"/>
      <c r="S81" s="481"/>
      <c r="T81" s="481"/>
      <c r="U81" s="481"/>
      <c r="V81" s="481"/>
      <c r="W81" s="481"/>
      <c r="X81" s="481"/>
      <c r="Y81" s="481"/>
      <c r="Z81" s="481"/>
      <c r="AA81" s="481"/>
      <c r="AB81" s="485"/>
      <c r="AC81" s="486"/>
      <c r="AD81" s="486"/>
      <c r="AE81" s="486"/>
      <c r="AF81" s="487"/>
      <c r="AG81" s="491"/>
      <c r="AH81" s="492"/>
      <c r="AI81" s="492"/>
      <c r="AJ81" s="492"/>
      <c r="AK81" s="492"/>
      <c r="AL81" s="492"/>
      <c r="AM81" s="493"/>
      <c r="AN81" s="138"/>
      <c r="AO81" s="138"/>
      <c r="AP81" s="138"/>
      <c r="AQ81" s="138"/>
      <c r="AR81" s="138"/>
      <c r="AS81" s="138"/>
      <c r="AT81" s="138"/>
      <c r="AU81" s="138"/>
      <c r="AV81" s="138"/>
      <c r="AW81" s="138"/>
      <c r="AX81" s="138"/>
      <c r="AY81" s="138"/>
      <c r="AZ81" s="138"/>
      <c r="BA81" s="138"/>
      <c r="BB81" s="138"/>
      <c r="BC81" s="120"/>
    </row>
    <row r="82" spans="1:55" ht="13.15" customHeight="1" x14ac:dyDescent="0.25">
      <c r="A82" s="117"/>
      <c r="B82" s="118"/>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20"/>
    </row>
    <row r="83" spans="1:55" ht="13.15" customHeight="1" x14ac:dyDescent="0.25">
      <c r="A83" s="117"/>
      <c r="B83" s="494" t="s">
        <v>7</v>
      </c>
      <c r="C83" s="495"/>
      <c r="D83" s="495"/>
      <c r="E83" s="495"/>
      <c r="F83" s="495"/>
      <c r="G83" s="495"/>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498" t="s">
        <v>27</v>
      </c>
      <c r="AL83" s="499"/>
      <c r="AM83" s="473" t="s">
        <v>15</v>
      </c>
      <c r="AN83" s="474"/>
      <c r="AO83" s="474"/>
      <c r="AP83" s="475"/>
      <c r="AQ83" s="473" t="s">
        <v>41</v>
      </c>
      <c r="AR83" s="474"/>
      <c r="AS83" s="474"/>
      <c r="AT83" s="475"/>
      <c r="AU83" s="473" t="s">
        <v>41</v>
      </c>
      <c r="AV83" s="474"/>
      <c r="AW83" s="474"/>
      <c r="AX83" s="475"/>
      <c r="AY83" s="473" t="s">
        <v>41</v>
      </c>
      <c r="AZ83" s="474"/>
      <c r="BA83" s="474"/>
      <c r="BB83" s="475"/>
      <c r="BC83" s="120"/>
    </row>
    <row r="84" spans="1:55" ht="13.15" customHeight="1" x14ac:dyDescent="0.25">
      <c r="A84" s="140"/>
      <c r="B84" s="496"/>
      <c r="C84" s="497"/>
      <c r="D84" s="497"/>
      <c r="E84" s="497"/>
      <c r="F84" s="497"/>
      <c r="G84" s="497"/>
      <c r="H84" s="118"/>
      <c r="I84" s="118"/>
      <c r="J84" s="118"/>
      <c r="K84" s="118"/>
      <c r="L84" s="118"/>
      <c r="M84" s="118"/>
      <c r="N84" s="118"/>
      <c r="O84" s="118"/>
      <c r="P84" s="118"/>
      <c r="Q84" s="118"/>
      <c r="R84" s="118"/>
      <c r="S84" s="118"/>
      <c r="T84" s="126"/>
      <c r="U84" s="118"/>
      <c r="V84" s="118"/>
      <c r="W84" s="118"/>
      <c r="X84" s="118"/>
      <c r="Y84" s="118"/>
      <c r="Z84" s="141"/>
      <c r="AA84" s="118"/>
      <c r="AB84" s="118"/>
      <c r="AC84" s="118"/>
      <c r="AD84" s="118"/>
      <c r="AE84" s="141"/>
      <c r="AF84" s="141"/>
      <c r="AG84" s="141"/>
      <c r="AH84" s="123"/>
      <c r="AI84" s="123"/>
      <c r="AJ84" s="123"/>
      <c r="AK84" s="500"/>
      <c r="AL84" s="501"/>
      <c r="AM84" s="117"/>
      <c r="AN84" s="118"/>
      <c r="AO84" s="118"/>
      <c r="AP84" s="120"/>
      <c r="AQ84" s="117"/>
      <c r="AR84" s="118"/>
      <c r="AS84" s="118"/>
      <c r="AT84" s="120"/>
      <c r="AU84" s="117"/>
      <c r="AV84" s="118"/>
      <c r="AW84" s="118"/>
      <c r="AX84" s="120"/>
      <c r="AY84" s="117"/>
      <c r="AZ84" s="118"/>
      <c r="BA84" s="118"/>
      <c r="BB84" s="120"/>
      <c r="BC84" s="120"/>
    </row>
    <row r="85" spans="1:55" ht="13.15" customHeight="1" x14ac:dyDescent="0.25">
      <c r="A85" s="117"/>
      <c r="B85" s="142"/>
      <c r="C85" s="118"/>
      <c r="D85" s="118"/>
      <c r="E85" s="118"/>
      <c r="F85" s="118"/>
      <c r="G85" s="118"/>
      <c r="H85" s="118"/>
      <c r="I85" s="118"/>
      <c r="J85" s="118"/>
      <c r="K85" s="118"/>
      <c r="L85" s="118"/>
      <c r="M85" s="118"/>
      <c r="N85" s="118"/>
      <c r="O85" s="143"/>
      <c r="P85" s="118"/>
      <c r="Q85" s="118" t="s">
        <v>10</v>
      </c>
      <c r="R85" s="118"/>
      <c r="S85" s="118"/>
      <c r="T85" s="118"/>
      <c r="U85" s="118"/>
      <c r="V85" s="143"/>
      <c r="W85" s="118"/>
      <c r="X85" s="118" t="s">
        <v>11</v>
      </c>
      <c r="Y85" s="118"/>
      <c r="Z85" s="141"/>
      <c r="AA85" s="118"/>
      <c r="AB85" s="118"/>
      <c r="AC85" s="143"/>
      <c r="AD85" s="118"/>
      <c r="AE85" s="123" t="s">
        <v>39</v>
      </c>
      <c r="AF85" s="141"/>
      <c r="AG85" s="141"/>
      <c r="AH85" s="118"/>
      <c r="AI85" s="118"/>
      <c r="AJ85" s="118"/>
      <c r="AK85" s="500"/>
      <c r="AL85" s="501"/>
      <c r="AM85" s="117"/>
      <c r="AN85" s="118"/>
      <c r="AO85" s="118"/>
      <c r="AP85" s="120"/>
      <c r="AQ85" s="117"/>
      <c r="AR85" s="118"/>
      <c r="AS85" s="118"/>
      <c r="AT85" s="120"/>
      <c r="AU85" s="117"/>
      <c r="AV85" s="118"/>
      <c r="AW85" s="118"/>
      <c r="AX85" s="120"/>
      <c r="AY85" s="117"/>
      <c r="AZ85" s="118"/>
      <c r="BA85" s="118"/>
      <c r="BB85" s="120"/>
      <c r="BC85" s="120"/>
    </row>
    <row r="86" spans="1:55" ht="13.15" customHeight="1" x14ac:dyDescent="0.25">
      <c r="A86" s="117"/>
      <c r="B86" s="142"/>
      <c r="C86" s="118"/>
      <c r="D86" s="118"/>
      <c r="E86" s="118"/>
      <c r="F86" s="118"/>
      <c r="G86" s="118"/>
      <c r="H86" s="118"/>
      <c r="I86" s="118"/>
      <c r="J86" s="118"/>
      <c r="K86" s="118"/>
      <c r="L86" s="118"/>
      <c r="M86" s="118"/>
      <c r="N86" s="118"/>
      <c r="O86" s="118"/>
      <c r="P86" s="118"/>
      <c r="Q86" s="118"/>
      <c r="R86" s="118"/>
      <c r="S86" s="118"/>
      <c r="T86" s="118"/>
      <c r="U86" s="118"/>
      <c r="V86" s="118"/>
      <c r="W86" s="118"/>
      <c r="X86" s="118"/>
      <c r="Y86" s="118"/>
      <c r="Z86" s="141"/>
      <c r="AA86" s="118"/>
      <c r="AB86" s="118"/>
      <c r="AC86" s="118"/>
      <c r="AD86" s="118" t="s">
        <v>40</v>
      </c>
      <c r="AE86" s="144"/>
      <c r="AF86" s="141"/>
      <c r="AG86" s="141"/>
      <c r="AH86" s="118"/>
      <c r="AI86" s="118"/>
      <c r="AJ86" s="118" t="s">
        <v>29</v>
      </c>
      <c r="AK86" s="500"/>
      <c r="AL86" s="501"/>
      <c r="AM86" s="117"/>
      <c r="AN86" s="118"/>
      <c r="AO86" s="118"/>
      <c r="AP86" s="120"/>
      <c r="AQ86" s="117"/>
      <c r="AR86" s="118"/>
      <c r="AS86" s="118"/>
      <c r="AT86" s="120"/>
      <c r="AU86" s="117"/>
      <c r="AV86" s="118"/>
      <c r="AW86" s="118"/>
      <c r="AX86" s="120"/>
      <c r="AY86" s="117"/>
      <c r="AZ86" s="118"/>
      <c r="BA86" s="118"/>
      <c r="BB86" s="120"/>
      <c r="BC86" s="120"/>
    </row>
    <row r="87" spans="1:55" ht="13.15" customHeight="1" x14ac:dyDescent="0.25">
      <c r="A87" s="117"/>
      <c r="B87" s="145"/>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7"/>
      <c r="AF87" s="147"/>
      <c r="AG87" s="147"/>
      <c r="AH87" s="146"/>
      <c r="AI87" s="146"/>
      <c r="AJ87" s="146"/>
      <c r="AK87" s="502"/>
      <c r="AL87" s="503"/>
      <c r="AM87" s="148"/>
      <c r="AN87" s="146"/>
      <c r="AO87" s="146"/>
      <c r="AP87" s="149"/>
      <c r="AQ87" s="148"/>
      <c r="AR87" s="146"/>
      <c r="AS87" s="146"/>
      <c r="AT87" s="149"/>
      <c r="AU87" s="148"/>
      <c r="AV87" s="146"/>
      <c r="AW87" s="146"/>
      <c r="AX87" s="149"/>
      <c r="AY87" s="148"/>
      <c r="AZ87" s="146"/>
      <c r="BA87" s="146"/>
      <c r="BB87" s="149"/>
      <c r="BC87" s="120"/>
    </row>
    <row r="88" spans="1:55" ht="13.15" customHeight="1" x14ac:dyDescent="0.25">
      <c r="A88" s="150"/>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2"/>
    </row>
    <row r="89" spans="1:55" ht="13.15" customHeight="1" thickBot="1" x14ac:dyDescent="0.3">
      <c r="A89" s="113"/>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5"/>
    </row>
    <row r="90" spans="1:55" ht="13.15" customHeight="1" thickTop="1" x14ac:dyDescent="0.25">
      <c r="A90" s="117"/>
      <c r="B90" s="118"/>
      <c r="C90" s="118"/>
      <c r="D90" s="118"/>
      <c r="E90" s="118"/>
      <c r="F90" s="118"/>
      <c r="G90" s="118"/>
      <c r="H90" s="118"/>
      <c r="I90" s="118"/>
      <c r="J90" s="118"/>
      <c r="K90" s="118"/>
      <c r="L90" s="118"/>
      <c r="M90" s="118"/>
      <c r="N90" s="118"/>
      <c r="O90" s="118"/>
      <c r="P90" s="118"/>
      <c r="Q90" s="118"/>
      <c r="R90" s="118"/>
      <c r="S90" s="603" t="s">
        <v>3</v>
      </c>
      <c r="T90" s="603"/>
      <c r="U90" s="603"/>
      <c r="V90" s="603"/>
      <c r="W90" s="603"/>
      <c r="X90" s="603"/>
      <c r="Y90" s="603"/>
      <c r="Z90" s="603"/>
      <c r="AA90" s="603"/>
      <c r="AB90" s="603"/>
      <c r="AC90" s="603"/>
      <c r="AD90" s="603"/>
      <c r="AE90" s="603"/>
      <c r="AF90" s="603"/>
      <c r="AG90" s="603"/>
      <c r="AH90" s="603"/>
      <c r="AI90" s="603"/>
      <c r="AJ90" s="119"/>
      <c r="AK90" s="119"/>
      <c r="AL90" s="119"/>
      <c r="AM90" s="119"/>
      <c r="AN90" s="118"/>
      <c r="AO90" s="118"/>
      <c r="AP90" s="118"/>
      <c r="AQ90" s="118"/>
      <c r="AR90" s="118"/>
      <c r="AS90" s="118"/>
      <c r="AT90" s="118"/>
      <c r="AU90" s="118"/>
      <c r="AV90" s="118"/>
      <c r="AW90" s="118"/>
      <c r="AX90" s="118"/>
      <c r="AY90" s="118"/>
      <c r="AZ90" s="118"/>
      <c r="BA90" s="497" t="s">
        <v>136</v>
      </c>
      <c r="BB90" s="497"/>
      <c r="BC90" s="120"/>
    </row>
    <row r="91" spans="1:55" ht="13.15" customHeight="1" thickBot="1" x14ac:dyDescent="0.3">
      <c r="A91" s="117"/>
      <c r="B91" s="118"/>
      <c r="C91" s="118"/>
      <c r="D91" s="118"/>
      <c r="E91" s="118"/>
      <c r="F91" s="118"/>
      <c r="G91" s="118"/>
      <c r="H91" s="118"/>
      <c r="I91" s="118"/>
      <c r="J91" s="118"/>
      <c r="K91" s="118"/>
      <c r="L91" s="118"/>
      <c r="M91" s="118"/>
      <c r="N91" s="118"/>
      <c r="O91" s="118"/>
      <c r="P91" s="118"/>
      <c r="Q91" s="118"/>
      <c r="R91" s="118"/>
      <c r="S91" s="604"/>
      <c r="T91" s="604"/>
      <c r="U91" s="604"/>
      <c r="V91" s="604"/>
      <c r="W91" s="604"/>
      <c r="X91" s="604"/>
      <c r="Y91" s="604"/>
      <c r="Z91" s="604"/>
      <c r="AA91" s="604"/>
      <c r="AB91" s="604"/>
      <c r="AC91" s="604"/>
      <c r="AD91" s="604"/>
      <c r="AE91" s="604"/>
      <c r="AF91" s="604"/>
      <c r="AG91" s="604"/>
      <c r="AH91" s="604"/>
      <c r="AI91" s="604"/>
      <c r="AJ91" s="119"/>
      <c r="AK91" s="119"/>
      <c r="AL91" s="119"/>
      <c r="AM91" s="119"/>
      <c r="AN91" s="118"/>
      <c r="AO91" s="118"/>
      <c r="AP91" s="118"/>
      <c r="AQ91" s="118"/>
      <c r="AR91" s="118"/>
      <c r="AS91" s="118"/>
      <c r="AT91" s="118"/>
      <c r="AU91" s="118"/>
      <c r="AV91" s="118"/>
      <c r="AW91" s="118"/>
      <c r="AX91" s="118"/>
      <c r="AY91" s="118"/>
      <c r="AZ91" s="118"/>
      <c r="BA91" s="118"/>
      <c r="BB91" s="118"/>
      <c r="BC91" s="120"/>
    </row>
    <row r="92" spans="1:55" ht="13.15" customHeight="1" thickTop="1" x14ac:dyDescent="0.25">
      <c r="A92" s="117"/>
      <c r="B92" s="118"/>
      <c r="C92" s="118"/>
      <c r="D92" s="118"/>
      <c r="E92" s="118"/>
      <c r="F92" s="118"/>
      <c r="G92" s="118"/>
      <c r="H92" s="118"/>
      <c r="I92" s="118"/>
      <c r="J92" s="118"/>
      <c r="K92" s="118"/>
      <c r="L92" s="118"/>
      <c r="M92" s="118"/>
      <c r="N92" s="118"/>
      <c r="O92" s="118"/>
      <c r="P92" s="118"/>
      <c r="Q92" s="118"/>
      <c r="R92" s="118"/>
      <c r="S92" s="118"/>
      <c r="T92" s="118"/>
      <c r="U92" s="118"/>
      <c r="V92" s="121"/>
      <c r="W92" s="121"/>
      <c r="X92" s="121"/>
      <c r="Y92" s="121"/>
      <c r="Z92" s="121"/>
      <c r="AA92" s="121"/>
      <c r="AB92" s="121"/>
      <c r="AC92" s="121"/>
      <c r="AD92" s="121"/>
      <c r="AE92" s="121"/>
      <c r="AF92" s="121"/>
      <c r="AG92" s="121"/>
      <c r="AH92" s="121"/>
      <c r="AI92" s="121"/>
      <c r="AJ92" s="121"/>
      <c r="AK92" s="121"/>
      <c r="AL92" s="121"/>
      <c r="AM92" s="121"/>
      <c r="AN92" s="118"/>
      <c r="AO92" s="122"/>
      <c r="AP92" s="122"/>
      <c r="AQ92" s="605">
        <f t="shared" ref="AQ92" si="38">$AQ$48</f>
        <v>0</v>
      </c>
      <c r="AR92" s="605"/>
      <c r="AS92" s="605"/>
      <c r="AT92" s="123" t="s">
        <v>2</v>
      </c>
      <c r="AU92" s="605">
        <f t="shared" ref="AU92" si="39">$AU$48</f>
        <v>0</v>
      </c>
      <c r="AV92" s="605"/>
      <c r="AW92" s="124" t="s">
        <v>16</v>
      </c>
      <c r="AX92" s="497">
        <v>20</v>
      </c>
      <c r="AY92" s="497"/>
      <c r="AZ92" s="123" t="s">
        <v>35</v>
      </c>
      <c r="BA92" s="497" t="s">
        <v>1</v>
      </c>
      <c r="BB92" s="497"/>
      <c r="BC92" s="120"/>
    </row>
    <row r="93" spans="1:55" ht="13.15" customHeight="1" x14ac:dyDescent="0.25">
      <c r="A93" s="117"/>
      <c r="B93" s="596" t="s">
        <v>4</v>
      </c>
      <c r="C93" s="596"/>
      <c r="D93" s="596"/>
      <c r="E93" s="596"/>
      <c r="F93" s="596"/>
      <c r="G93" s="596"/>
      <c r="H93" s="596"/>
      <c r="I93" s="596"/>
      <c r="J93" s="596"/>
      <c r="K93" s="596"/>
      <c r="L93" s="596"/>
      <c r="M93" s="596"/>
      <c r="N93" s="596"/>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20"/>
    </row>
    <row r="94" spans="1:55" ht="13.15" customHeight="1" x14ac:dyDescent="0.25">
      <c r="A94" s="117"/>
      <c r="B94" s="597"/>
      <c r="C94" s="597"/>
      <c r="D94" s="597"/>
      <c r="E94" s="597"/>
      <c r="F94" s="597"/>
      <c r="G94" s="597"/>
      <c r="H94" s="597"/>
      <c r="I94" s="597"/>
      <c r="J94" s="597"/>
      <c r="K94" s="597"/>
      <c r="L94" s="597"/>
      <c r="M94" s="597"/>
      <c r="N94" s="597"/>
      <c r="O94" s="118"/>
      <c r="P94" s="118"/>
      <c r="Q94" s="118"/>
      <c r="R94" s="118"/>
      <c r="S94" s="118"/>
      <c r="T94" s="118"/>
      <c r="U94" s="118"/>
      <c r="V94" s="118"/>
      <c r="W94" s="118"/>
      <c r="X94" s="118"/>
      <c r="Y94" s="118"/>
      <c r="Z94" s="118"/>
      <c r="AA94" s="118"/>
      <c r="AB94" s="118"/>
      <c r="AC94" s="118"/>
      <c r="AD94" s="118"/>
      <c r="AE94" s="118"/>
      <c r="AF94" s="118"/>
      <c r="AG94" s="118"/>
      <c r="AH94" s="118"/>
      <c r="AI94" s="118"/>
      <c r="AJ94" s="598" t="s">
        <v>5</v>
      </c>
      <c r="AK94" s="598"/>
      <c r="AL94" s="598"/>
      <c r="AN94" s="599">
        <f t="shared" ref="AN94" si="40">$AN$50</f>
        <v>0</v>
      </c>
      <c r="AO94" s="599"/>
      <c r="AP94" s="599"/>
      <c r="AQ94" s="599"/>
      <c r="AR94" s="599"/>
      <c r="AS94" s="599"/>
      <c r="AT94" s="599"/>
      <c r="AU94" s="599"/>
      <c r="AV94" s="599"/>
      <c r="AW94" s="599"/>
      <c r="AX94" s="599"/>
      <c r="AY94" s="599"/>
      <c r="AZ94" s="599"/>
      <c r="BA94" s="118"/>
      <c r="BB94" s="118"/>
      <c r="BC94" s="120"/>
    </row>
    <row r="95" spans="1:55" ht="13.15" customHeight="1" x14ac:dyDescent="0.25">
      <c r="A95" s="117"/>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598"/>
      <c r="AK95" s="598"/>
      <c r="AL95" s="600"/>
      <c r="AM95" s="601"/>
      <c r="AN95" s="601"/>
      <c r="AO95" s="601"/>
      <c r="AP95" s="601"/>
      <c r="AQ95" s="601"/>
      <c r="AR95" s="601"/>
      <c r="AS95" s="601"/>
      <c r="AT95" s="601"/>
      <c r="AU95" s="601"/>
      <c r="AV95" s="601"/>
      <c r="AW95" s="601"/>
      <c r="AX95" s="601"/>
      <c r="AY95" s="602"/>
      <c r="AZ95" s="602"/>
      <c r="BA95" s="123"/>
      <c r="BB95" s="123"/>
      <c r="BC95" s="120"/>
    </row>
    <row r="96" spans="1:55" ht="13.15" customHeight="1" x14ac:dyDescent="0.25">
      <c r="A96" s="117"/>
      <c r="B96" s="126" t="s">
        <v>66</v>
      </c>
      <c r="C96" s="127"/>
      <c r="D96" s="127"/>
      <c r="E96" s="127"/>
      <c r="F96" s="127"/>
      <c r="G96" s="127"/>
      <c r="H96" s="127"/>
      <c r="I96" s="127"/>
      <c r="J96" s="127"/>
      <c r="K96" s="127"/>
      <c r="L96" s="127"/>
      <c r="M96" s="127"/>
      <c r="N96" s="127"/>
      <c r="O96" s="127"/>
      <c r="P96" s="127"/>
      <c r="Q96" s="127"/>
      <c r="R96" s="127"/>
      <c r="S96" s="127"/>
      <c r="T96" s="127"/>
      <c r="U96" s="127"/>
      <c r="V96" s="127"/>
      <c r="W96" s="127"/>
      <c r="X96" s="118"/>
      <c r="Y96" s="118"/>
      <c r="Z96" s="118"/>
      <c r="AA96" s="118"/>
      <c r="AB96" s="118"/>
      <c r="AC96" s="118"/>
      <c r="AD96" s="118"/>
      <c r="AE96" s="118"/>
      <c r="AF96" s="118"/>
      <c r="AG96" s="118"/>
      <c r="AH96" s="118"/>
      <c r="AI96" s="118"/>
      <c r="AJ96" s="598" t="s">
        <v>6</v>
      </c>
      <c r="AK96" s="598"/>
      <c r="AL96" s="598"/>
      <c r="AN96" s="599">
        <f t="shared" ref="AN96" si="41">$AN$52</f>
        <v>0</v>
      </c>
      <c r="AO96" s="599"/>
      <c r="AP96" s="599"/>
      <c r="AQ96" s="599"/>
      <c r="AR96" s="599"/>
      <c r="AS96" s="599"/>
      <c r="AT96" s="599"/>
      <c r="AU96" s="599"/>
      <c r="AV96" s="599"/>
      <c r="AW96" s="599"/>
      <c r="AX96" s="599"/>
      <c r="AY96" s="599"/>
      <c r="AZ96" s="599"/>
      <c r="BA96" s="124" t="s">
        <v>8</v>
      </c>
      <c r="BB96" s="118"/>
      <c r="BC96" s="120"/>
    </row>
    <row r="97" spans="1:55" ht="13.15" customHeight="1" x14ac:dyDescent="0.25">
      <c r="A97" s="117"/>
      <c r="B97" s="126" t="s">
        <v>20</v>
      </c>
      <c r="C97" s="127"/>
      <c r="D97" s="127"/>
      <c r="E97" s="127"/>
      <c r="F97" s="127"/>
      <c r="G97" s="127"/>
      <c r="H97" s="127"/>
      <c r="I97" s="127"/>
      <c r="J97" s="127"/>
      <c r="K97" s="127"/>
      <c r="L97" s="127"/>
      <c r="M97" s="127"/>
      <c r="N97" s="127"/>
      <c r="O97" s="127"/>
      <c r="P97" s="127"/>
      <c r="Q97" s="127"/>
      <c r="R97" s="127"/>
      <c r="S97" s="127"/>
      <c r="T97" s="127"/>
      <c r="U97" s="127"/>
      <c r="V97" s="127"/>
      <c r="W97" s="127"/>
      <c r="X97" s="118"/>
      <c r="Y97" s="118"/>
      <c r="Z97" s="118"/>
      <c r="AA97" s="118"/>
      <c r="AB97" s="118"/>
      <c r="AC97" s="118"/>
      <c r="AD97" s="118"/>
      <c r="AE97" s="118"/>
      <c r="AF97" s="118"/>
      <c r="AG97" s="118"/>
      <c r="AH97" s="118"/>
      <c r="AI97" s="118"/>
      <c r="AJ97" s="123"/>
      <c r="AK97" s="123"/>
      <c r="AL97" s="123"/>
      <c r="AM97" s="128"/>
      <c r="AN97" s="128"/>
      <c r="AO97" s="128"/>
      <c r="AP97" s="128"/>
      <c r="AQ97" s="128"/>
      <c r="AR97" s="128"/>
      <c r="AS97" s="128"/>
      <c r="AT97" s="128"/>
      <c r="AU97" s="128"/>
      <c r="AV97" s="128"/>
      <c r="AW97" s="128"/>
      <c r="AX97" s="128"/>
      <c r="AY97" s="128"/>
      <c r="AZ97" s="128"/>
      <c r="BA97" s="124"/>
      <c r="BB97" s="123"/>
      <c r="BC97" s="129"/>
    </row>
    <row r="98" spans="1:55" ht="13.15" customHeight="1" x14ac:dyDescent="0.25">
      <c r="A98" s="117"/>
      <c r="B98" s="126" t="s">
        <v>54</v>
      </c>
      <c r="C98" s="127"/>
      <c r="D98" s="127"/>
      <c r="E98" s="127"/>
      <c r="F98" s="127"/>
      <c r="G98" s="127"/>
      <c r="H98" s="127"/>
      <c r="I98" s="127"/>
      <c r="J98" s="127"/>
      <c r="K98" s="127"/>
      <c r="L98" s="127"/>
      <c r="M98" s="127"/>
      <c r="N98" s="127"/>
      <c r="O98" s="127"/>
      <c r="P98" s="127"/>
      <c r="Q98" s="127"/>
      <c r="R98" s="127"/>
      <c r="S98" s="127"/>
      <c r="T98" s="127"/>
      <c r="U98" s="127"/>
      <c r="V98" s="127"/>
      <c r="W98" s="127"/>
      <c r="X98" s="118"/>
      <c r="Y98" s="118"/>
      <c r="Z98" s="118"/>
      <c r="AA98" s="118"/>
      <c r="AB98" s="118"/>
      <c r="AC98" s="118"/>
      <c r="AD98" s="118"/>
      <c r="AE98" s="118"/>
      <c r="AF98" s="118"/>
      <c r="AG98" s="118"/>
      <c r="AH98" s="118"/>
      <c r="AI98" s="118"/>
      <c r="AJ98" s="587" t="s">
        <v>34</v>
      </c>
      <c r="AK98" s="587"/>
      <c r="AL98" s="587"/>
      <c r="AM98" s="130" t="s">
        <v>61</v>
      </c>
      <c r="AN98" s="588">
        <f t="shared" ref="AN98" si="42">$AN$54</f>
        <v>0</v>
      </c>
      <c r="AO98" s="588"/>
      <c r="AP98" s="588"/>
      <c r="AQ98" s="588"/>
      <c r="AR98" s="588"/>
      <c r="AS98" s="589" t="s">
        <v>53</v>
      </c>
      <c r="AT98" s="589"/>
      <c r="AU98" s="589"/>
      <c r="AV98" s="589"/>
      <c r="AW98" s="588">
        <f t="shared" ref="AW98" si="43">$AW$54</f>
        <v>0</v>
      </c>
      <c r="AX98" s="588"/>
      <c r="AY98" s="588"/>
      <c r="AZ98" s="588"/>
      <c r="BA98" s="588"/>
      <c r="BB98" s="131"/>
      <c r="BC98" s="129"/>
    </row>
    <row r="99" spans="1:55" ht="13.15" customHeight="1" thickBot="1" x14ac:dyDescent="0.3">
      <c r="A99" s="117"/>
      <c r="B99" s="126"/>
      <c r="C99" s="127"/>
      <c r="D99" s="127"/>
      <c r="E99" s="127"/>
      <c r="F99" s="127"/>
      <c r="G99" s="127"/>
      <c r="H99" s="127"/>
      <c r="I99" s="127"/>
      <c r="J99" s="127"/>
      <c r="K99" s="127"/>
      <c r="L99" s="127"/>
      <c r="M99" s="127"/>
      <c r="N99" s="127"/>
      <c r="O99" s="127"/>
      <c r="P99" s="127"/>
      <c r="Q99" s="127"/>
      <c r="R99" s="127"/>
      <c r="S99" s="127"/>
      <c r="T99" s="127"/>
      <c r="U99" s="127"/>
      <c r="V99" s="127"/>
      <c r="W99" s="127"/>
      <c r="X99" s="118"/>
      <c r="Y99" s="118"/>
      <c r="Z99" s="118"/>
      <c r="AA99" s="118"/>
      <c r="AB99" s="118"/>
      <c r="AC99" s="118"/>
      <c r="AD99" s="118"/>
      <c r="AE99" s="118"/>
      <c r="AF99" s="118"/>
      <c r="AG99" s="118"/>
      <c r="AH99" s="118"/>
      <c r="AI99" s="118"/>
      <c r="AJ99" s="118"/>
      <c r="AK99" s="118"/>
      <c r="AL99" s="118"/>
      <c r="AM99" s="132"/>
      <c r="AN99" s="132"/>
      <c r="AO99" s="132"/>
      <c r="AP99" s="133"/>
      <c r="AQ99" s="133"/>
      <c r="AR99" s="124"/>
      <c r="AS99" s="124"/>
      <c r="AT99" s="124"/>
      <c r="AU99" s="124"/>
      <c r="AV99" s="133"/>
      <c r="AW99" s="133"/>
      <c r="AX99" s="133"/>
      <c r="AY99" s="133"/>
      <c r="AZ99" s="133"/>
      <c r="BA99" s="123"/>
      <c r="BB99" s="123"/>
      <c r="BC99" s="129"/>
    </row>
    <row r="100" spans="1:55" ht="13.15" customHeight="1" thickTop="1" x14ac:dyDescent="0.25">
      <c r="A100" s="117"/>
      <c r="B100" s="590" t="s">
        <v>42</v>
      </c>
      <c r="C100" s="590"/>
      <c r="D100" s="590"/>
      <c r="E100" s="590"/>
      <c r="F100" s="590"/>
      <c r="G100" s="590"/>
      <c r="H100" s="590"/>
      <c r="I100" s="590"/>
      <c r="J100" s="590"/>
      <c r="K100" s="590"/>
      <c r="L100" s="590"/>
      <c r="M100" s="590"/>
      <c r="N100" s="590"/>
      <c r="O100" s="590"/>
      <c r="P100" s="590"/>
      <c r="Q100" s="590"/>
      <c r="R100" s="590"/>
      <c r="S100" s="591" t="s">
        <v>9</v>
      </c>
      <c r="T100" s="592"/>
      <c r="U100" s="592"/>
      <c r="V100" s="592"/>
      <c r="W100" s="592"/>
      <c r="X100" s="592"/>
      <c r="Y100" s="592"/>
      <c r="Z100" s="593"/>
      <c r="AA100" s="594" t="s">
        <v>38</v>
      </c>
      <c r="AB100" s="590"/>
      <c r="AC100" s="590"/>
      <c r="AD100" s="590"/>
      <c r="AE100" s="590"/>
      <c r="AF100" s="590"/>
      <c r="AG100" s="595"/>
      <c r="AH100" s="594" t="s">
        <v>49</v>
      </c>
      <c r="AI100" s="590"/>
      <c r="AJ100" s="590"/>
      <c r="AK100" s="595"/>
      <c r="AL100" s="590" t="s">
        <v>48</v>
      </c>
      <c r="AM100" s="590"/>
      <c r="AN100" s="590"/>
      <c r="AO100" s="590"/>
      <c r="AP100" s="590"/>
      <c r="AQ100" s="590"/>
      <c r="AR100" s="590"/>
      <c r="AS100" s="590"/>
      <c r="AT100" s="590"/>
      <c r="AU100" s="590"/>
      <c r="AV100" s="590"/>
      <c r="AW100" s="590"/>
      <c r="AX100" s="590"/>
      <c r="AY100" s="590"/>
      <c r="AZ100" s="590"/>
      <c r="BA100" s="590"/>
      <c r="BB100" s="590"/>
      <c r="BC100" s="129"/>
    </row>
    <row r="101" spans="1:55" ht="13.15" customHeight="1" x14ac:dyDescent="0.25">
      <c r="A101" s="117"/>
      <c r="B101" s="562"/>
      <c r="C101" s="562"/>
      <c r="D101" s="562"/>
      <c r="E101" s="562"/>
      <c r="F101" s="562"/>
      <c r="G101" s="562"/>
      <c r="H101" s="562"/>
      <c r="I101" s="562"/>
      <c r="J101" s="562"/>
      <c r="K101" s="562"/>
      <c r="L101" s="562"/>
      <c r="M101" s="562"/>
      <c r="N101" s="562"/>
      <c r="O101" s="562"/>
      <c r="P101" s="562"/>
      <c r="Q101" s="562"/>
      <c r="R101" s="562"/>
      <c r="S101" s="564"/>
      <c r="T101" s="565"/>
      <c r="U101" s="565"/>
      <c r="V101" s="565"/>
      <c r="W101" s="565"/>
      <c r="X101" s="566"/>
      <c r="Y101" s="573"/>
      <c r="Z101" s="573"/>
      <c r="AA101" s="576"/>
      <c r="AB101" s="574"/>
      <c r="AC101" s="574"/>
      <c r="AD101" s="574"/>
      <c r="AE101" s="574"/>
      <c r="AF101" s="574"/>
      <c r="AG101" s="577"/>
      <c r="AH101" s="580">
        <f>'№1-5'!$AH$13</f>
        <v>10</v>
      </c>
      <c r="AI101" s="497"/>
      <c r="AJ101" s="583" t="s">
        <v>43</v>
      </c>
      <c r="AK101" s="584"/>
      <c r="AL101" s="552">
        <f>SUM(AB124)</f>
        <v>0</v>
      </c>
      <c r="AM101" s="552"/>
      <c r="AN101" s="552"/>
      <c r="AO101" s="552"/>
      <c r="AP101" s="552"/>
      <c r="AQ101" s="552"/>
      <c r="AR101" s="552"/>
      <c r="AS101" s="552"/>
      <c r="AT101" s="552"/>
      <c r="AU101" s="122"/>
      <c r="AV101" s="122"/>
      <c r="AW101" s="122"/>
      <c r="AX101" s="122"/>
      <c r="AY101" s="122"/>
      <c r="AZ101" s="122"/>
      <c r="BA101" s="122"/>
      <c r="BB101" s="122"/>
      <c r="BC101" s="129"/>
    </row>
    <row r="102" spans="1:55" ht="13.15" customHeight="1" x14ac:dyDescent="0.25">
      <c r="A102" s="117"/>
      <c r="B102" s="562"/>
      <c r="C102" s="562"/>
      <c r="D102" s="562"/>
      <c r="E102" s="562"/>
      <c r="F102" s="562"/>
      <c r="G102" s="562"/>
      <c r="H102" s="562"/>
      <c r="I102" s="562"/>
      <c r="J102" s="562"/>
      <c r="K102" s="562"/>
      <c r="L102" s="562"/>
      <c r="M102" s="562"/>
      <c r="N102" s="562"/>
      <c r="O102" s="562"/>
      <c r="P102" s="562"/>
      <c r="Q102" s="562"/>
      <c r="R102" s="562"/>
      <c r="S102" s="567"/>
      <c r="T102" s="568"/>
      <c r="U102" s="568"/>
      <c r="V102" s="568"/>
      <c r="W102" s="568"/>
      <c r="X102" s="569"/>
      <c r="Y102" s="574"/>
      <c r="Z102" s="574"/>
      <c r="AA102" s="576"/>
      <c r="AB102" s="574"/>
      <c r="AC102" s="574"/>
      <c r="AD102" s="574"/>
      <c r="AE102" s="574"/>
      <c r="AF102" s="574"/>
      <c r="AG102" s="577"/>
      <c r="AH102" s="580"/>
      <c r="AI102" s="497"/>
      <c r="AJ102" s="583"/>
      <c r="AK102" s="584"/>
      <c r="AL102" s="552"/>
      <c r="AM102" s="552"/>
      <c r="AN102" s="552"/>
      <c r="AO102" s="552"/>
      <c r="AP102" s="552"/>
      <c r="AQ102" s="552"/>
      <c r="AR102" s="552"/>
      <c r="AS102" s="552"/>
      <c r="AT102" s="552"/>
      <c r="AU102" s="122"/>
      <c r="AV102" s="122"/>
      <c r="AW102" s="122"/>
      <c r="AX102" s="122"/>
      <c r="AY102" s="122"/>
      <c r="AZ102" s="122"/>
      <c r="BA102" s="122"/>
      <c r="BB102" s="122"/>
      <c r="BC102" s="129"/>
    </row>
    <row r="103" spans="1:55" ht="13.15" customHeight="1" thickBot="1" x14ac:dyDescent="0.3">
      <c r="A103" s="117"/>
      <c r="B103" s="563"/>
      <c r="C103" s="563"/>
      <c r="D103" s="563"/>
      <c r="E103" s="563"/>
      <c r="F103" s="563"/>
      <c r="G103" s="563"/>
      <c r="H103" s="563"/>
      <c r="I103" s="563"/>
      <c r="J103" s="563"/>
      <c r="K103" s="563"/>
      <c r="L103" s="563"/>
      <c r="M103" s="563"/>
      <c r="N103" s="563"/>
      <c r="O103" s="563"/>
      <c r="P103" s="563"/>
      <c r="Q103" s="563"/>
      <c r="R103" s="563"/>
      <c r="S103" s="570"/>
      <c r="T103" s="571"/>
      <c r="U103" s="571"/>
      <c r="V103" s="571"/>
      <c r="W103" s="571"/>
      <c r="X103" s="572"/>
      <c r="Y103" s="575"/>
      <c r="Z103" s="575"/>
      <c r="AA103" s="578"/>
      <c r="AB103" s="575"/>
      <c r="AC103" s="575"/>
      <c r="AD103" s="575"/>
      <c r="AE103" s="575"/>
      <c r="AF103" s="575"/>
      <c r="AG103" s="579"/>
      <c r="AH103" s="581"/>
      <c r="AI103" s="582"/>
      <c r="AJ103" s="585"/>
      <c r="AK103" s="586"/>
      <c r="AL103" s="553"/>
      <c r="AM103" s="553"/>
      <c r="AN103" s="553"/>
      <c r="AO103" s="553"/>
      <c r="AP103" s="553"/>
      <c r="AQ103" s="553"/>
      <c r="AR103" s="553"/>
      <c r="AS103" s="553"/>
      <c r="AT103" s="553"/>
      <c r="AU103" s="134" t="s">
        <v>44</v>
      </c>
      <c r="AV103" s="135"/>
      <c r="AW103" s="135"/>
      <c r="AX103" s="554">
        <f>ROUNDDOWN(AL101/(AH101+100)*AH101,0)</f>
        <v>0</v>
      </c>
      <c r="AY103" s="554"/>
      <c r="AZ103" s="554"/>
      <c r="BA103" s="554"/>
      <c r="BB103" s="135" t="s">
        <v>29</v>
      </c>
      <c r="BC103" s="120"/>
    </row>
    <row r="104" spans="1:55" ht="13.15" customHeight="1" thickTop="1" x14ac:dyDescent="0.25">
      <c r="A104" s="117"/>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20"/>
    </row>
    <row r="105" spans="1:55" ht="13.15" customHeight="1" thickBot="1" x14ac:dyDescent="0.3">
      <c r="A105" s="117"/>
      <c r="B105" s="555" t="s">
        <v>12</v>
      </c>
      <c r="C105" s="555"/>
      <c r="D105" s="556" t="s">
        <v>52</v>
      </c>
      <c r="E105" s="555"/>
      <c r="F105" s="555"/>
      <c r="G105" s="555"/>
      <c r="H105" s="555"/>
      <c r="I105" s="555"/>
      <c r="J105" s="555"/>
      <c r="K105" s="555"/>
      <c r="L105" s="555"/>
      <c r="M105" s="555"/>
      <c r="N105" s="555"/>
      <c r="O105" s="555"/>
      <c r="P105" s="555"/>
      <c r="Q105" s="555"/>
      <c r="R105" s="557"/>
      <c r="S105" s="558" t="s">
        <v>13</v>
      </c>
      <c r="T105" s="558"/>
      <c r="U105" s="558" t="s">
        <v>14</v>
      </c>
      <c r="V105" s="558"/>
      <c r="W105" s="556" t="s">
        <v>18</v>
      </c>
      <c r="X105" s="555"/>
      <c r="Y105" s="555"/>
      <c r="Z105" s="555"/>
      <c r="AA105" s="555"/>
      <c r="AB105" s="558" t="s">
        <v>50</v>
      </c>
      <c r="AC105" s="558"/>
      <c r="AD105" s="558"/>
      <c r="AE105" s="558"/>
      <c r="AF105" s="559"/>
      <c r="AG105" s="560" t="s">
        <v>47</v>
      </c>
      <c r="AH105" s="555"/>
      <c r="AI105" s="555"/>
      <c r="AJ105" s="555"/>
      <c r="AK105" s="555"/>
      <c r="AL105" s="555"/>
      <c r="AM105" s="555"/>
      <c r="AN105" s="561" t="s">
        <v>51</v>
      </c>
      <c r="AO105" s="558"/>
      <c r="AP105" s="558"/>
      <c r="AQ105" s="558"/>
      <c r="AR105" s="558"/>
      <c r="AS105" s="558" t="s">
        <v>181</v>
      </c>
      <c r="AT105" s="558"/>
      <c r="AU105" s="558"/>
      <c r="AV105" s="558"/>
      <c r="AW105" s="558"/>
      <c r="AX105" s="558" t="s">
        <v>46</v>
      </c>
      <c r="AY105" s="558"/>
      <c r="AZ105" s="558"/>
      <c r="BA105" s="558"/>
      <c r="BB105" s="556"/>
      <c r="BC105" s="120"/>
    </row>
    <row r="106" spans="1:55" ht="13.15" customHeight="1" thickBot="1" x14ac:dyDescent="0.3">
      <c r="A106" s="117"/>
      <c r="B106" s="551"/>
      <c r="C106" s="551"/>
      <c r="D106" s="539"/>
      <c r="E106" s="540"/>
      <c r="F106" s="540"/>
      <c r="G106" s="540"/>
      <c r="H106" s="540"/>
      <c r="I106" s="540"/>
      <c r="J106" s="540"/>
      <c r="K106" s="540"/>
      <c r="L106" s="540"/>
      <c r="M106" s="540"/>
      <c r="N106" s="540"/>
      <c r="O106" s="540"/>
      <c r="P106" s="540"/>
      <c r="Q106" s="540"/>
      <c r="R106" s="541"/>
      <c r="S106" s="545"/>
      <c r="T106" s="545"/>
      <c r="U106" s="546"/>
      <c r="V106" s="546"/>
      <c r="W106" s="547"/>
      <c r="X106" s="548"/>
      <c r="Y106" s="548"/>
      <c r="Z106" s="548"/>
      <c r="AA106" s="548"/>
      <c r="AB106" s="461" t="str">
        <f>IF(S106="","",S106*W106)</f>
        <v/>
      </c>
      <c r="AC106" s="461"/>
      <c r="AD106" s="461"/>
      <c r="AE106" s="461"/>
      <c r="AF106" s="462"/>
      <c r="AG106" s="465" t="s">
        <v>61</v>
      </c>
      <c r="AH106" s="466"/>
      <c r="AI106" s="466"/>
      <c r="AJ106" s="466"/>
      <c r="AK106" s="466"/>
      <c r="AL106" s="466"/>
      <c r="AM106" s="466"/>
      <c r="AN106" s="469"/>
      <c r="AO106" s="470"/>
      <c r="AP106" s="470"/>
      <c r="AQ106" s="470"/>
      <c r="AR106" s="470"/>
      <c r="AS106" s="470"/>
      <c r="AT106" s="470"/>
      <c r="AU106" s="470"/>
      <c r="AV106" s="470"/>
      <c r="AW106" s="470"/>
      <c r="AX106" s="476" t="str">
        <f>IF(AN106="","",AN106-(AB106+AS106))</f>
        <v/>
      </c>
      <c r="AY106" s="476"/>
      <c r="AZ106" s="476"/>
      <c r="BA106" s="476"/>
      <c r="BB106" s="477"/>
      <c r="BC106" s="120"/>
    </row>
    <row r="107" spans="1:55" ht="13.15" customHeight="1" thickBot="1" x14ac:dyDescent="0.3">
      <c r="A107" s="117"/>
      <c r="B107" s="551"/>
      <c r="C107" s="551"/>
      <c r="D107" s="542"/>
      <c r="E107" s="543"/>
      <c r="F107" s="543"/>
      <c r="G107" s="543"/>
      <c r="H107" s="543"/>
      <c r="I107" s="543"/>
      <c r="J107" s="543"/>
      <c r="K107" s="543"/>
      <c r="L107" s="543"/>
      <c r="M107" s="543"/>
      <c r="N107" s="543"/>
      <c r="O107" s="543"/>
      <c r="P107" s="543"/>
      <c r="Q107" s="543"/>
      <c r="R107" s="544"/>
      <c r="S107" s="545"/>
      <c r="T107" s="545"/>
      <c r="U107" s="545"/>
      <c r="V107" s="545"/>
      <c r="W107" s="549"/>
      <c r="X107" s="550"/>
      <c r="Y107" s="550"/>
      <c r="Z107" s="550"/>
      <c r="AA107" s="550"/>
      <c r="AB107" s="535"/>
      <c r="AC107" s="535"/>
      <c r="AD107" s="535"/>
      <c r="AE107" s="535"/>
      <c r="AF107" s="536"/>
      <c r="AG107" s="467"/>
      <c r="AH107" s="468"/>
      <c r="AI107" s="468"/>
      <c r="AJ107" s="468"/>
      <c r="AK107" s="468"/>
      <c r="AL107" s="468"/>
      <c r="AM107" s="468"/>
      <c r="AN107" s="537"/>
      <c r="AO107" s="538"/>
      <c r="AP107" s="538"/>
      <c r="AQ107" s="538"/>
      <c r="AR107" s="538"/>
      <c r="AS107" s="538"/>
      <c r="AT107" s="538"/>
      <c r="AU107" s="538"/>
      <c r="AV107" s="538"/>
      <c r="AW107" s="538"/>
      <c r="AX107" s="504"/>
      <c r="AY107" s="504"/>
      <c r="AZ107" s="504"/>
      <c r="BA107" s="504"/>
      <c r="BB107" s="505"/>
      <c r="BC107" s="120"/>
    </row>
    <row r="108" spans="1:55" ht="13.15" customHeight="1" thickBot="1" x14ac:dyDescent="0.3">
      <c r="A108" s="117"/>
      <c r="B108" s="506"/>
      <c r="C108" s="506"/>
      <c r="D108" s="507"/>
      <c r="E108" s="508"/>
      <c r="F108" s="508"/>
      <c r="G108" s="508"/>
      <c r="H108" s="508"/>
      <c r="I108" s="508"/>
      <c r="J108" s="508"/>
      <c r="K108" s="508"/>
      <c r="L108" s="508"/>
      <c r="M108" s="508"/>
      <c r="N108" s="508"/>
      <c r="O108" s="508"/>
      <c r="P108" s="508"/>
      <c r="Q108" s="508"/>
      <c r="R108" s="509"/>
      <c r="S108" s="510"/>
      <c r="T108" s="510"/>
      <c r="U108" s="510"/>
      <c r="V108" s="510"/>
      <c r="W108" s="511"/>
      <c r="X108" s="512"/>
      <c r="Y108" s="512"/>
      <c r="Z108" s="512"/>
      <c r="AA108" s="512"/>
      <c r="AB108" s="517" t="str">
        <f t="shared" ref="AB108" si="44">IF(S108="","",S108*W108)</f>
        <v/>
      </c>
      <c r="AC108" s="517"/>
      <c r="AD108" s="517"/>
      <c r="AE108" s="517"/>
      <c r="AF108" s="518"/>
      <c r="AG108" s="521"/>
      <c r="AH108" s="522"/>
      <c r="AI108" s="522"/>
      <c r="AJ108" s="522"/>
      <c r="AK108" s="522"/>
      <c r="AL108" s="522"/>
      <c r="AM108" s="522"/>
      <c r="AN108" s="527"/>
      <c r="AO108" s="528"/>
      <c r="AP108" s="528"/>
      <c r="AQ108" s="528"/>
      <c r="AR108" s="528"/>
      <c r="AS108" s="528"/>
      <c r="AT108" s="528"/>
      <c r="AU108" s="528"/>
      <c r="AV108" s="528"/>
      <c r="AW108" s="528"/>
      <c r="AX108" s="531" t="str">
        <f t="shared" ref="AX108" si="45">IF(AN108="","",AN108-(AB108+AS108))</f>
        <v/>
      </c>
      <c r="AY108" s="531"/>
      <c r="AZ108" s="531"/>
      <c r="BA108" s="531"/>
      <c r="BB108" s="532"/>
      <c r="BC108" s="120"/>
    </row>
    <row r="109" spans="1:55" ht="13.15" customHeight="1" thickBot="1" x14ac:dyDescent="0.3">
      <c r="A109" s="117"/>
      <c r="B109" s="506"/>
      <c r="C109" s="506"/>
      <c r="D109" s="507"/>
      <c r="E109" s="508"/>
      <c r="F109" s="508"/>
      <c r="G109" s="508"/>
      <c r="H109" s="508"/>
      <c r="I109" s="508"/>
      <c r="J109" s="508"/>
      <c r="K109" s="508"/>
      <c r="L109" s="508"/>
      <c r="M109" s="508"/>
      <c r="N109" s="508"/>
      <c r="O109" s="508"/>
      <c r="P109" s="508"/>
      <c r="Q109" s="508"/>
      <c r="R109" s="509"/>
      <c r="S109" s="510"/>
      <c r="T109" s="510"/>
      <c r="U109" s="510"/>
      <c r="V109" s="510"/>
      <c r="W109" s="514"/>
      <c r="X109" s="515"/>
      <c r="Y109" s="515"/>
      <c r="Z109" s="515"/>
      <c r="AA109" s="515"/>
      <c r="AB109" s="519"/>
      <c r="AC109" s="519"/>
      <c r="AD109" s="519"/>
      <c r="AE109" s="519"/>
      <c r="AF109" s="520"/>
      <c r="AG109" s="524"/>
      <c r="AH109" s="525"/>
      <c r="AI109" s="525"/>
      <c r="AJ109" s="525"/>
      <c r="AK109" s="525"/>
      <c r="AL109" s="525"/>
      <c r="AM109" s="525"/>
      <c r="AN109" s="529"/>
      <c r="AO109" s="530"/>
      <c r="AP109" s="530"/>
      <c r="AQ109" s="530"/>
      <c r="AR109" s="530"/>
      <c r="AS109" s="530"/>
      <c r="AT109" s="530"/>
      <c r="AU109" s="530"/>
      <c r="AV109" s="530"/>
      <c r="AW109" s="530"/>
      <c r="AX109" s="533"/>
      <c r="AY109" s="533"/>
      <c r="AZ109" s="533"/>
      <c r="BA109" s="533"/>
      <c r="BB109" s="534"/>
      <c r="BC109" s="120"/>
    </row>
    <row r="110" spans="1:55" ht="13.15" customHeight="1" thickBot="1" x14ac:dyDescent="0.3">
      <c r="A110" s="117"/>
      <c r="B110" s="551"/>
      <c r="C110" s="551"/>
      <c r="D110" s="539"/>
      <c r="E110" s="540"/>
      <c r="F110" s="540"/>
      <c r="G110" s="540"/>
      <c r="H110" s="540"/>
      <c r="I110" s="540"/>
      <c r="J110" s="540"/>
      <c r="K110" s="540"/>
      <c r="L110" s="540"/>
      <c r="M110" s="540"/>
      <c r="N110" s="540"/>
      <c r="O110" s="540"/>
      <c r="P110" s="540"/>
      <c r="Q110" s="540"/>
      <c r="R110" s="541"/>
      <c r="S110" s="545"/>
      <c r="T110" s="545"/>
      <c r="U110" s="546"/>
      <c r="V110" s="546"/>
      <c r="W110" s="547"/>
      <c r="X110" s="548"/>
      <c r="Y110" s="548"/>
      <c r="Z110" s="548"/>
      <c r="AA110" s="548"/>
      <c r="AB110" s="461" t="str">
        <f t="shared" ref="AB110" si="46">IF(S110="","",S110*W110)</f>
        <v/>
      </c>
      <c r="AC110" s="461"/>
      <c r="AD110" s="461"/>
      <c r="AE110" s="461"/>
      <c r="AF110" s="462"/>
      <c r="AG110" s="465" t="s">
        <v>62</v>
      </c>
      <c r="AH110" s="466"/>
      <c r="AI110" s="466"/>
      <c r="AJ110" s="466"/>
      <c r="AK110" s="466"/>
      <c r="AL110" s="466"/>
      <c r="AM110" s="466"/>
      <c r="AN110" s="469"/>
      <c r="AO110" s="470"/>
      <c r="AP110" s="470"/>
      <c r="AQ110" s="470"/>
      <c r="AR110" s="470"/>
      <c r="AS110" s="470"/>
      <c r="AT110" s="470"/>
      <c r="AU110" s="470"/>
      <c r="AV110" s="470"/>
      <c r="AW110" s="470"/>
      <c r="AX110" s="476" t="str">
        <f t="shared" ref="AX110" si="47">IF(AN110="","",AN110-(AB110+AS110))</f>
        <v/>
      </c>
      <c r="AY110" s="476"/>
      <c r="AZ110" s="476"/>
      <c r="BA110" s="476"/>
      <c r="BB110" s="477"/>
      <c r="BC110" s="120"/>
    </row>
    <row r="111" spans="1:55" ht="13.15" customHeight="1" thickBot="1" x14ac:dyDescent="0.3">
      <c r="A111" s="117"/>
      <c r="B111" s="551"/>
      <c r="C111" s="551"/>
      <c r="D111" s="542"/>
      <c r="E111" s="543"/>
      <c r="F111" s="543"/>
      <c r="G111" s="543"/>
      <c r="H111" s="543"/>
      <c r="I111" s="543"/>
      <c r="J111" s="543"/>
      <c r="K111" s="543"/>
      <c r="L111" s="543"/>
      <c r="M111" s="543"/>
      <c r="N111" s="543"/>
      <c r="O111" s="543"/>
      <c r="P111" s="543"/>
      <c r="Q111" s="543"/>
      <c r="R111" s="544"/>
      <c r="S111" s="545"/>
      <c r="T111" s="545"/>
      <c r="U111" s="545"/>
      <c r="V111" s="545"/>
      <c r="W111" s="549"/>
      <c r="X111" s="550"/>
      <c r="Y111" s="550"/>
      <c r="Z111" s="550"/>
      <c r="AA111" s="550"/>
      <c r="AB111" s="535"/>
      <c r="AC111" s="535"/>
      <c r="AD111" s="535"/>
      <c r="AE111" s="535"/>
      <c r="AF111" s="536"/>
      <c r="AG111" s="467"/>
      <c r="AH111" s="468"/>
      <c r="AI111" s="468"/>
      <c r="AJ111" s="468"/>
      <c r="AK111" s="468"/>
      <c r="AL111" s="468"/>
      <c r="AM111" s="468"/>
      <c r="AN111" s="537"/>
      <c r="AO111" s="538"/>
      <c r="AP111" s="538"/>
      <c r="AQ111" s="538"/>
      <c r="AR111" s="538"/>
      <c r="AS111" s="538"/>
      <c r="AT111" s="538"/>
      <c r="AU111" s="538"/>
      <c r="AV111" s="538"/>
      <c r="AW111" s="538"/>
      <c r="AX111" s="504"/>
      <c r="AY111" s="504"/>
      <c r="AZ111" s="504"/>
      <c r="BA111" s="504"/>
      <c r="BB111" s="505"/>
      <c r="BC111" s="120"/>
    </row>
    <row r="112" spans="1:55" ht="13.15" customHeight="1" thickBot="1" x14ac:dyDescent="0.3">
      <c r="A112" s="117"/>
      <c r="B112" s="506"/>
      <c r="C112" s="506"/>
      <c r="D112" s="507"/>
      <c r="E112" s="508"/>
      <c r="F112" s="508"/>
      <c r="G112" s="508"/>
      <c r="H112" s="508"/>
      <c r="I112" s="508"/>
      <c r="J112" s="508"/>
      <c r="K112" s="508"/>
      <c r="L112" s="508"/>
      <c r="M112" s="508"/>
      <c r="N112" s="508"/>
      <c r="O112" s="508"/>
      <c r="P112" s="508"/>
      <c r="Q112" s="508"/>
      <c r="R112" s="509"/>
      <c r="S112" s="510"/>
      <c r="T112" s="510"/>
      <c r="U112" s="510"/>
      <c r="V112" s="510"/>
      <c r="W112" s="511"/>
      <c r="X112" s="512"/>
      <c r="Y112" s="512"/>
      <c r="Z112" s="512"/>
      <c r="AA112" s="512"/>
      <c r="AB112" s="517" t="str">
        <f t="shared" ref="AB112" si="48">IF(S112="","",S112*W112)</f>
        <v/>
      </c>
      <c r="AC112" s="517"/>
      <c r="AD112" s="517"/>
      <c r="AE112" s="517"/>
      <c r="AF112" s="518"/>
      <c r="AG112" s="521" t="s">
        <v>62</v>
      </c>
      <c r="AH112" s="522"/>
      <c r="AI112" s="522"/>
      <c r="AJ112" s="522"/>
      <c r="AK112" s="522"/>
      <c r="AL112" s="522"/>
      <c r="AM112" s="522"/>
      <c r="AN112" s="527"/>
      <c r="AO112" s="528"/>
      <c r="AP112" s="528"/>
      <c r="AQ112" s="528"/>
      <c r="AR112" s="528"/>
      <c r="AS112" s="528"/>
      <c r="AT112" s="528"/>
      <c r="AU112" s="528"/>
      <c r="AV112" s="528"/>
      <c r="AW112" s="528"/>
      <c r="AX112" s="531" t="str">
        <f t="shared" ref="AX112" si="49">IF(AN112="","",AN112-(AB112+AS112))</f>
        <v/>
      </c>
      <c r="AY112" s="531"/>
      <c r="AZ112" s="531"/>
      <c r="BA112" s="531"/>
      <c r="BB112" s="532"/>
      <c r="BC112" s="120"/>
    </row>
    <row r="113" spans="1:55" ht="13.15" customHeight="1" thickBot="1" x14ac:dyDescent="0.3">
      <c r="A113" s="117"/>
      <c r="B113" s="506"/>
      <c r="C113" s="506"/>
      <c r="D113" s="507"/>
      <c r="E113" s="508"/>
      <c r="F113" s="508"/>
      <c r="G113" s="508"/>
      <c r="H113" s="508"/>
      <c r="I113" s="508"/>
      <c r="J113" s="508"/>
      <c r="K113" s="508"/>
      <c r="L113" s="508"/>
      <c r="M113" s="508"/>
      <c r="N113" s="508"/>
      <c r="O113" s="508"/>
      <c r="P113" s="508"/>
      <c r="Q113" s="508"/>
      <c r="R113" s="509"/>
      <c r="S113" s="510"/>
      <c r="T113" s="510"/>
      <c r="U113" s="510"/>
      <c r="V113" s="510"/>
      <c r="W113" s="514"/>
      <c r="X113" s="515"/>
      <c r="Y113" s="515"/>
      <c r="Z113" s="515"/>
      <c r="AA113" s="515"/>
      <c r="AB113" s="519"/>
      <c r="AC113" s="519"/>
      <c r="AD113" s="519"/>
      <c r="AE113" s="519"/>
      <c r="AF113" s="520"/>
      <c r="AG113" s="524"/>
      <c r="AH113" s="525"/>
      <c r="AI113" s="525"/>
      <c r="AJ113" s="525"/>
      <c r="AK113" s="525"/>
      <c r="AL113" s="525"/>
      <c r="AM113" s="525"/>
      <c r="AN113" s="529"/>
      <c r="AO113" s="530"/>
      <c r="AP113" s="530"/>
      <c r="AQ113" s="530"/>
      <c r="AR113" s="530"/>
      <c r="AS113" s="530"/>
      <c r="AT113" s="530"/>
      <c r="AU113" s="530"/>
      <c r="AV113" s="530"/>
      <c r="AW113" s="530"/>
      <c r="AX113" s="533"/>
      <c r="AY113" s="533"/>
      <c r="AZ113" s="533"/>
      <c r="BA113" s="533"/>
      <c r="BB113" s="534"/>
      <c r="BC113" s="120"/>
    </row>
    <row r="114" spans="1:55" ht="13.15" customHeight="1" thickBot="1" x14ac:dyDescent="0.3">
      <c r="A114" s="117"/>
      <c r="B114" s="447"/>
      <c r="C114" s="447"/>
      <c r="D114" s="449"/>
      <c r="E114" s="450"/>
      <c r="F114" s="450"/>
      <c r="G114" s="450"/>
      <c r="H114" s="450"/>
      <c r="I114" s="450"/>
      <c r="J114" s="450"/>
      <c r="K114" s="450"/>
      <c r="L114" s="450"/>
      <c r="M114" s="450"/>
      <c r="N114" s="450"/>
      <c r="O114" s="450"/>
      <c r="P114" s="450"/>
      <c r="Q114" s="450"/>
      <c r="R114" s="451"/>
      <c r="S114" s="455"/>
      <c r="T114" s="455"/>
      <c r="U114" s="455"/>
      <c r="V114" s="455"/>
      <c r="W114" s="457"/>
      <c r="X114" s="458"/>
      <c r="Y114" s="458"/>
      <c r="Z114" s="458"/>
      <c r="AA114" s="458"/>
      <c r="AB114" s="461" t="str">
        <f t="shared" ref="AB114" si="50">IF(S114="","",S114*W114)</f>
        <v/>
      </c>
      <c r="AC114" s="461"/>
      <c r="AD114" s="461"/>
      <c r="AE114" s="461"/>
      <c r="AF114" s="462"/>
      <c r="AG114" s="465" t="s">
        <v>62</v>
      </c>
      <c r="AH114" s="466"/>
      <c r="AI114" s="466"/>
      <c r="AJ114" s="466"/>
      <c r="AK114" s="466"/>
      <c r="AL114" s="466"/>
      <c r="AM114" s="466"/>
      <c r="AN114" s="469"/>
      <c r="AO114" s="470"/>
      <c r="AP114" s="470"/>
      <c r="AQ114" s="470"/>
      <c r="AR114" s="470"/>
      <c r="AS114" s="470"/>
      <c r="AT114" s="470"/>
      <c r="AU114" s="470"/>
      <c r="AV114" s="470"/>
      <c r="AW114" s="470"/>
      <c r="AX114" s="476" t="str">
        <f t="shared" ref="AX114" si="51">IF(AN114="","",AN114-(AB114+AS114))</f>
        <v/>
      </c>
      <c r="AY114" s="476"/>
      <c r="AZ114" s="476"/>
      <c r="BA114" s="476"/>
      <c r="BB114" s="477"/>
      <c r="BC114" s="120"/>
    </row>
    <row r="115" spans="1:55" ht="13.15" customHeight="1" thickBot="1" x14ac:dyDescent="0.3">
      <c r="A115" s="117"/>
      <c r="B115" s="447"/>
      <c r="C115" s="447"/>
      <c r="D115" s="449"/>
      <c r="E115" s="450"/>
      <c r="F115" s="450"/>
      <c r="G115" s="450"/>
      <c r="H115" s="450"/>
      <c r="I115" s="450"/>
      <c r="J115" s="450"/>
      <c r="K115" s="450"/>
      <c r="L115" s="450"/>
      <c r="M115" s="450"/>
      <c r="N115" s="450"/>
      <c r="O115" s="450"/>
      <c r="P115" s="450"/>
      <c r="Q115" s="450"/>
      <c r="R115" s="451"/>
      <c r="S115" s="455"/>
      <c r="T115" s="455"/>
      <c r="U115" s="455"/>
      <c r="V115" s="455"/>
      <c r="W115" s="459"/>
      <c r="X115" s="460"/>
      <c r="Y115" s="460"/>
      <c r="Z115" s="460"/>
      <c r="AA115" s="460"/>
      <c r="AB115" s="535"/>
      <c r="AC115" s="535"/>
      <c r="AD115" s="535"/>
      <c r="AE115" s="535"/>
      <c r="AF115" s="536"/>
      <c r="AG115" s="467"/>
      <c r="AH115" s="468"/>
      <c r="AI115" s="468"/>
      <c r="AJ115" s="468"/>
      <c r="AK115" s="468"/>
      <c r="AL115" s="468"/>
      <c r="AM115" s="468"/>
      <c r="AN115" s="537"/>
      <c r="AO115" s="538"/>
      <c r="AP115" s="538"/>
      <c r="AQ115" s="538"/>
      <c r="AR115" s="538"/>
      <c r="AS115" s="538"/>
      <c r="AT115" s="538"/>
      <c r="AU115" s="538"/>
      <c r="AV115" s="538"/>
      <c r="AW115" s="538"/>
      <c r="AX115" s="504"/>
      <c r="AY115" s="504"/>
      <c r="AZ115" s="504"/>
      <c r="BA115" s="504"/>
      <c r="BB115" s="505"/>
      <c r="BC115" s="120"/>
    </row>
    <row r="116" spans="1:55" ht="13.15" customHeight="1" thickBot="1" x14ac:dyDescent="0.3">
      <c r="A116" s="117"/>
      <c r="B116" s="506"/>
      <c r="C116" s="506"/>
      <c r="D116" s="507"/>
      <c r="E116" s="508"/>
      <c r="F116" s="508"/>
      <c r="G116" s="508"/>
      <c r="H116" s="508"/>
      <c r="I116" s="508"/>
      <c r="J116" s="508"/>
      <c r="K116" s="508"/>
      <c r="L116" s="508"/>
      <c r="M116" s="508"/>
      <c r="N116" s="508"/>
      <c r="O116" s="508"/>
      <c r="P116" s="508"/>
      <c r="Q116" s="508"/>
      <c r="R116" s="509"/>
      <c r="S116" s="510"/>
      <c r="T116" s="510"/>
      <c r="U116" s="510"/>
      <c r="V116" s="510"/>
      <c r="W116" s="511"/>
      <c r="X116" s="512"/>
      <c r="Y116" s="512"/>
      <c r="Z116" s="512"/>
      <c r="AA116" s="512"/>
      <c r="AB116" s="517" t="str">
        <f t="shared" ref="AB116" si="52">IF(S116="","",S116*W116)</f>
        <v/>
      </c>
      <c r="AC116" s="517"/>
      <c r="AD116" s="517"/>
      <c r="AE116" s="517"/>
      <c r="AF116" s="518"/>
      <c r="AG116" s="521" t="s">
        <v>62</v>
      </c>
      <c r="AH116" s="522"/>
      <c r="AI116" s="522"/>
      <c r="AJ116" s="522"/>
      <c r="AK116" s="522"/>
      <c r="AL116" s="522"/>
      <c r="AM116" s="522"/>
      <c r="AN116" s="527"/>
      <c r="AO116" s="528"/>
      <c r="AP116" s="528"/>
      <c r="AQ116" s="528"/>
      <c r="AR116" s="528"/>
      <c r="AS116" s="528"/>
      <c r="AT116" s="528"/>
      <c r="AU116" s="528"/>
      <c r="AV116" s="528"/>
      <c r="AW116" s="528"/>
      <c r="AX116" s="531" t="str">
        <f t="shared" ref="AX116" si="53">IF(AN116="","",AN116-(AB116+AS116))</f>
        <v/>
      </c>
      <c r="AY116" s="531"/>
      <c r="AZ116" s="531"/>
      <c r="BA116" s="531"/>
      <c r="BB116" s="532"/>
      <c r="BC116" s="120"/>
    </row>
    <row r="117" spans="1:55" ht="13.15" customHeight="1" thickBot="1" x14ac:dyDescent="0.3">
      <c r="A117" s="117"/>
      <c r="B117" s="506"/>
      <c r="C117" s="506"/>
      <c r="D117" s="507"/>
      <c r="E117" s="508"/>
      <c r="F117" s="508"/>
      <c r="G117" s="508"/>
      <c r="H117" s="508"/>
      <c r="I117" s="508"/>
      <c r="J117" s="508"/>
      <c r="K117" s="508"/>
      <c r="L117" s="508"/>
      <c r="M117" s="508"/>
      <c r="N117" s="508"/>
      <c r="O117" s="508"/>
      <c r="P117" s="508"/>
      <c r="Q117" s="508"/>
      <c r="R117" s="509"/>
      <c r="S117" s="510"/>
      <c r="T117" s="510"/>
      <c r="U117" s="510"/>
      <c r="V117" s="510"/>
      <c r="W117" s="514"/>
      <c r="X117" s="515"/>
      <c r="Y117" s="515"/>
      <c r="Z117" s="515"/>
      <c r="AA117" s="515"/>
      <c r="AB117" s="519"/>
      <c r="AC117" s="519"/>
      <c r="AD117" s="519"/>
      <c r="AE117" s="519"/>
      <c r="AF117" s="520"/>
      <c r="AG117" s="524"/>
      <c r="AH117" s="525"/>
      <c r="AI117" s="525"/>
      <c r="AJ117" s="525"/>
      <c r="AK117" s="525"/>
      <c r="AL117" s="525"/>
      <c r="AM117" s="525"/>
      <c r="AN117" s="529"/>
      <c r="AO117" s="530"/>
      <c r="AP117" s="530"/>
      <c r="AQ117" s="530"/>
      <c r="AR117" s="530"/>
      <c r="AS117" s="530"/>
      <c r="AT117" s="530"/>
      <c r="AU117" s="530"/>
      <c r="AV117" s="530"/>
      <c r="AW117" s="530"/>
      <c r="AX117" s="533"/>
      <c r="AY117" s="533"/>
      <c r="AZ117" s="533"/>
      <c r="BA117" s="533"/>
      <c r="BB117" s="534"/>
      <c r="BC117" s="120"/>
    </row>
    <row r="118" spans="1:55" ht="13.15" customHeight="1" thickBot="1" x14ac:dyDescent="0.3">
      <c r="A118" s="117"/>
      <c r="B118" s="447"/>
      <c r="C118" s="447"/>
      <c r="D118" s="449"/>
      <c r="E118" s="450"/>
      <c r="F118" s="450"/>
      <c r="G118" s="450"/>
      <c r="H118" s="450"/>
      <c r="I118" s="450"/>
      <c r="J118" s="450"/>
      <c r="K118" s="450"/>
      <c r="L118" s="450"/>
      <c r="M118" s="450"/>
      <c r="N118" s="450"/>
      <c r="O118" s="450"/>
      <c r="P118" s="450"/>
      <c r="Q118" s="450"/>
      <c r="R118" s="451"/>
      <c r="S118" s="455"/>
      <c r="T118" s="455"/>
      <c r="U118" s="455"/>
      <c r="V118" s="455"/>
      <c r="W118" s="457"/>
      <c r="X118" s="458"/>
      <c r="Y118" s="458"/>
      <c r="Z118" s="458"/>
      <c r="AA118" s="458"/>
      <c r="AB118" s="461" t="str">
        <f t="shared" ref="AB118" si="54">IF(S118="","",S118*W118)</f>
        <v/>
      </c>
      <c r="AC118" s="461"/>
      <c r="AD118" s="461"/>
      <c r="AE118" s="461"/>
      <c r="AF118" s="462"/>
      <c r="AG118" s="465" t="s">
        <v>62</v>
      </c>
      <c r="AH118" s="466"/>
      <c r="AI118" s="466"/>
      <c r="AJ118" s="466"/>
      <c r="AK118" s="466"/>
      <c r="AL118" s="466"/>
      <c r="AM118" s="466"/>
      <c r="AN118" s="469"/>
      <c r="AO118" s="470"/>
      <c r="AP118" s="470"/>
      <c r="AQ118" s="470"/>
      <c r="AR118" s="470"/>
      <c r="AS118" s="470"/>
      <c r="AT118" s="470"/>
      <c r="AU118" s="470"/>
      <c r="AV118" s="470"/>
      <c r="AW118" s="470"/>
      <c r="AX118" s="476" t="str">
        <f t="shared" ref="AX118" si="55">IF(AN118="","",AN118-(AB118+AS118))</f>
        <v/>
      </c>
      <c r="AY118" s="476"/>
      <c r="AZ118" s="476"/>
      <c r="BA118" s="476"/>
      <c r="BB118" s="477"/>
      <c r="BC118" s="120"/>
    </row>
    <row r="119" spans="1:55" ht="13.15" customHeight="1" thickBot="1" x14ac:dyDescent="0.3">
      <c r="A119" s="117"/>
      <c r="B119" s="447"/>
      <c r="C119" s="447"/>
      <c r="D119" s="449"/>
      <c r="E119" s="450"/>
      <c r="F119" s="450"/>
      <c r="G119" s="450"/>
      <c r="H119" s="450"/>
      <c r="I119" s="450"/>
      <c r="J119" s="450"/>
      <c r="K119" s="450"/>
      <c r="L119" s="450"/>
      <c r="M119" s="450"/>
      <c r="N119" s="450"/>
      <c r="O119" s="450"/>
      <c r="P119" s="450"/>
      <c r="Q119" s="450"/>
      <c r="R119" s="451"/>
      <c r="S119" s="455"/>
      <c r="T119" s="455"/>
      <c r="U119" s="455"/>
      <c r="V119" s="455"/>
      <c r="W119" s="459"/>
      <c r="X119" s="460"/>
      <c r="Y119" s="460"/>
      <c r="Z119" s="460"/>
      <c r="AA119" s="460"/>
      <c r="AB119" s="535"/>
      <c r="AC119" s="535"/>
      <c r="AD119" s="535"/>
      <c r="AE119" s="535"/>
      <c r="AF119" s="536"/>
      <c r="AG119" s="467"/>
      <c r="AH119" s="468"/>
      <c r="AI119" s="468"/>
      <c r="AJ119" s="468"/>
      <c r="AK119" s="468"/>
      <c r="AL119" s="468"/>
      <c r="AM119" s="468"/>
      <c r="AN119" s="537"/>
      <c r="AO119" s="538"/>
      <c r="AP119" s="538"/>
      <c r="AQ119" s="538"/>
      <c r="AR119" s="538"/>
      <c r="AS119" s="538"/>
      <c r="AT119" s="538"/>
      <c r="AU119" s="538"/>
      <c r="AV119" s="538"/>
      <c r="AW119" s="538"/>
      <c r="AX119" s="504"/>
      <c r="AY119" s="504"/>
      <c r="AZ119" s="504"/>
      <c r="BA119" s="504"/>
      <c r="BB119" s="505"/>
      <c r="BC119" s="120"/>
    </row>
    <row r="120" spans="1:55" ht="13.15" customHeight="1" thickBot="1" x14ac:dyDescent="0.3">
      <c r="A120" s="117"/>
      <c r="B120" s="506"/>
      <c r="C120" s="506"/>
      <c r="D120" s="507"/>
      <c r="E120" s="508"/>
      <c r="F120" s="508"/>
      <c r="G120" s="508"/>
      <c r="H120" s="508"/>
      <c r="I120" s="508"/>
      <c r="J120" s="508"/>
      <c r="K120" s="508"/>
      <c r="L120" s="508"/>
      <c r="M120" s="508"/>
      <c r="N120" s="508"/>
      <c r="O120" s="508"/>
      <c r="P120" s="508"/>
      <c r="Q120" s="508"/>
      <c r="R120" s="509"/>
      <c r="S120" s="510"/>
      <c r="T120" s="510"/>
      <c r="U120" s="510"/>
      <c r="V120" s="510"/>
      <c r="W120" s="511"/>
      <c r="X120" s="512"/>
      <c r="Y120" s="512"/>
      <c r="Z120" s="512"/>
      <c r="AA120" s="513"/>
      <c r="AB120" s="517" t="str">
        <f t="shared" ref="AB120" si="56">IF(S120="","",S120*W120)</f>
        <v/>
      </c>
      <c r="AC120" s="517"/>
      <c r="AD120" s="517"/>
      <c r="AE120" s="517"/>
      <c r="AF120" s="518"/>
      <c r="AG120" s="521" t="s">
        <v>62</v>
      </c>
      <c r="AH120" s="522"/>
      <c r="AI120" s="522"/>
      <c r="AJ120" s="522"/>
      <c r="AK120" s="522"/>
      <c r="AL120" s="522"/>
      <c r="AM120" s="523"/>
      <c r="AN120" s="527"/>
      <c r="AO120" s="528"/>
      <c r="AP120" s="528"/>
      <c r="AQ120" s="528"/>
      <c r="AR120" s="528"/>
      <c r="AS120" s="528"/>
      <c r="AT120" s="528"/>
      <c r="AU120" s="528"/>
      <c r="AV120" s="528"/>
      <c r="AW120" s="528"/>
      <c r="AX120" s="531" t="str">
        <f t="shared" ref="AX120" si="57">IF(AN120="","",AN120-(AB120+AS120))</f>
        <v/>
      </c>
      <c r="AY120" s="531"/>
      <c r="AZ120" s="531"/>
      <c r="BA120" s="531"/>
      <c r="BB120" s="532"/>
      <c r="BC120" s="120"/>
    </row>
    <row r="121" spans="1:55" ht="13.15" customHeight="1" thickBot="1" x14ac:dyDescent="0.3">
      <c r="A121" s="117"/>
      <c r="B121" s="506"/>
      <c r="C121" s="506"/>
      <c r="D121" s="507"/>
      <c r="E121" s="508"/>
      <c r="F121" s="508"/>
      <c r="G121" s="508"/>
      <c r="H121" s="508"/>
      <c r="I121" s="508"/>
      <c r="J121" s="508"/>
      <c r="K121" s="508"/>
      <c r="L121" s="508"/>
      <c r="M121" s="508"/>
      <c r="N121" s="508"/>
      <c r="O121" s="508"/>
      <c r="P121" s="508"/>
      <c r="Q121" s="508"/>
      <c r="R121" s="509"/>
      <c r="S121" s="510"/>
      <c r="T121" s="510"/>
      <c r="U121" s="510"/>
      <c r="V121" s="510"/>
      <c r="W121" s="514"/>
      <c r="X121" s="515"/>
      <c r="Y121" s="515"/>
      <c r="Z121" s="515"/>
      <c r="AA121" s="516"/>
      <c r="AB121" s="519"/>
      <c r="AC121" s="519"/>
      <c r="AD121" s="519"/>
      <c r="AE121" s="519"/>
      <c r="AF121" s="520"/>
      <c r="AG121" s="524"/>
      <c r="AH121" s="525"/>
      <c r="AI121" s="525"/>
      <c r="AJ121" s="525"/>
      <c r="AK121" s="525"/>
      <c r="AL121" s="525"/>
      <c r="AM121" s="526"/>
      <c r="AN121" s="529"/>
      <c r="AO121" s="530"/>
      <c r="AP121" s="530"/>
      <c r="AQ121" s="530"/>
      <c r="AR121" s="530"/>
      <c r="AS121" s="530"/>
      <c r="AT121" s="530"/>
      <c r="AU121" s="530"/>
      <c r="AV121" s="530"/>
      <c r="AW121" s="530"/>
      <c r="AX121" s="533"/>
      <c r="AY121" s="533"/>
      <c r="AZ121" s="533"/>
      <c r="BA121" s="533"/>
      <c r="BB121" s="534"/>
      <c r="BC121" s="120"/>
    </row>
    <row r="122" spans="1:55" ht="13.15" customHeight="1" thickBot="1" x14ac:dyDescent="0.3">
      <c r="A122" s="117"/>
      <c r="B122" s="447"/>
      <c r="C122" s="447"/>
      <c r="D122" s="449"/>
      <c r="E122" s="450"/>
      <c r="F122" s="450"/>
      <c r="G122" s="450"/>
      <c r="H122" s="450"/>
      <c r="I122" s="450"/>
      <c r="J122" s="450"/>
      <c r="K122" s="450"/>
      <c r="L122" s="450"/>
      <c r="M122" s="450"/>
      <c r="N122" s="450"/>
      <c r="O122" s="450"/>
      <c r="P122" s="450"/>
      <c r="Q122" s="450"/>
      <c r="R122" s="451"/>
      <c r="S122" s="455"/>
      <c r="T122" s="455"/>
      <c r="U122" s="455"/>
      <c r="V122" s="455"/>
      <c r="W122" s="457"/>
      <c r="X122" s="458"/>
      <c r="Y122" s="458"/>
      <c r="Z122" s="458"/>
      <c r="AA122" s="458"/>
      <c r="AB122" s="461" t="str">
        <f t="shared" ref="AB122" si="58">IF(S122="","",S122*W122)</f>
        <v/>
      </c>
      <c r="AC122" s="461"/>
      <c r="AD122" s="461"/>
      <c r="AE122" s="461"/>
      <c r="AF122" s="462"/>
      <c r="AG122" s="465" t="s">
        <v>62</v>
      </c>
      <c r="AH122" s="466"/>
      <c r="AI122" s="466"/>
      <c r="AJ122" s="466"/>
      <c r="AK122" s="466"/>
      <c r="AL122" s="466"/>
      <c r="AM122" s="466"/>
      <c r="AN122" s="469"/>
      <c r="AO122" s="470"/>
      <c r="AP122" s="470"/>
      <c r="AQ122" s="470"/>
      <c r="AR122" s="470"/>
      <c r="AS122" s="470"/>
      <c r="AT122" s="470"/>
      <c r="AU122" s="470"/>
      <c r="AV122" s="470"/>
      <c r="AW122" s="470"/>
      <c r="AX122" s="476" t="str">
        <f t="shared" ref="AX122" si="59">IF(AN122="","",AN122-(AB122+AS122))</f>
        <v/>
      </c>
      <c r="AY122" s="476"/>
      <c r="AZ122" s="476"/>
      <c r="BA122" s="476"/>
      <c r="BB122" s="477"/>
      <c r="BC122" s="120"/>
    </row>
    <row r="123" spans="1:55" ht="13.15" customHeight="1" thickBot="1" x14ac:dyDescent="0.3">
      <c r="A123" s="117"/>
      <c r="B123" s="448"/>
      <c r="C123" s="448"/>
      <c r="D123" s="452"/>
      <c r="E123" s="453"/>
      <c r="F123" s="453"/>
      <c r="G123" s="453"/>
      <c r="H123" s="453"/>
      <c r="I123" s="453"/>
      <c r="J123" s="453"/>
      <c r="K123" s="453"/>
      <c r="L123" s="453"/>
      <c r="M123" s="453"/>
      <c r="N123" s="453"/>
      <c r="O123" s="453"/>
      <c r="P123" s="453"/>
      <c r="Q123" s="453"/>
      <c r="R123" s="454"/>
      <c r="S123" s="456"/>
      <c r="T123" s="456"/>
      <c r="U123" s="456"/>
      <c r="V123" s="456"/>
      <c r="W123" s="459"/>
      <c r="X123" s="460"/>
      <c r="Y123" s="460"/>
      <c r="Z123" s="460"/>
      <c r="AA123" s="460"/>
      <c r="AB123" s="463"/>
      <c r="AC123" s="463"/>
      <c r="AD123" s="463"/>
      <c r="AE123" s="463"/>
      <c r="AF123" s="464"/>
      <c r="AG123" s="467"/>
      <c r="AH123" s="468"/>
      <c r="AI123" s="468"/>
      <c r="AJ123" s="468"/>
      <c r="AK123" s="468"/>
      <c r="AL123" s="468"/>
      <c r="AM123" s="468"/>
      <c r="AN123" s="471"/>
      <c r="AO123" s="472"/>
      <c r="AP123" s="472"/>
      <c r="AQ123" s="472"/>
      <c r="AR123" s="472"/>
      <c r="AS123" s="472"/>
      <c r="AT123" s="472"/>
      <c r="AU123" s="472"/>
      <c r="AV123" s="472"/>
      <c r="AW123" s="472"/>
      <c r="AX123" s="478"/>
      <c r="AY123" s="478"/>
      <c r="AZ123" s="478"/>
      <c r="BA123" s="478"/>
      <c r="BB123" s="479"/>
      <c r="BC123" s="120"/>
    </row>
    <row r="124" spans="1:55" ht="13.15" customHeight="1" thickTop="1" x14ac:dyDescent="0.25">
      <c r="A124" s="117"/>
      <c r="B124" s="480" t="s">
        <v>17</v>
      </c>
      <c r="C124" s="480"/>
      <c r="D124" s="480"/>
      <c r="E124" s="480"/>
      <c r="F124" s="480"/>
      <c r="G124" s="480"/>
      <c r="H124" s="480"/>
      <c r="I124" s="480"/>
      <c r="J124" s="480"/>
      <c r="K124" s="480"/>
      <c r="L124" s="480"/>
      <c r="M124" s="480"/>
      <c r="N124" s="480"/>
      <c r="O124" s="480"/>
      <c r="P124" s="480"/>
      <c r="Q124" s="480"/>
      <c r="R124" s="480"/>
      <c r="S124" s="480"/>
      <c r="T124" s="480"/>
      <c r="U124" s="480"/>
      <c r="V124" s="480"/>
      <c r="W124" s="480"/>
      <c r="X124" s="480"/>
      <c r="Y124" s="480"/>
      <c r="Z124" s="480"/>
      <c r="AA124" s="480"/>
      <c r="AB124" s="482">
        <f>SUM(AB106:AF123)</f>
        <v>0</v>
      </c>
      <c r="AC124" s="483"/>
      <c r="AD124" s="483"/>
      <c r="AE124" s="483"/>
      <c r="AF124" s="484"/>
      <c r="AG124" s="488"/>
      <c r="AH124" s="489"/>
      <c r="AI124" s="489"/>
      <c r="AJ124" s="489"/>
      <c r="AK124" s="489"/>
      <c r="AL124" s="489"/>
      <c r="AM124" s="490"/>
      <c r="AN124" s="137"/>
      <c r="AO124" s="137"/>
      <c r="AP124" s="137"/>
      <c r="AQ124" s="137"/>
      <c r="AR124" s="137"/>
      <c r="AS124" s="137"/>
      <c r="AT124" s="137"/>
      <c r="AU124" s="137"/>
      <c r="AV124" s="137"/>
      <c r="AW124" s="137"/>
      <c r="AX124" s="137"/>
      <c r="AY124" s="137"/>
      <c r="AZ124" s="137"/>
      <c r="BA124" s="137"/>
      <c r="BB124" s="137"/>
      <c r="BC124" s="120"/>
    </row>
    <row r="125" spans="1:55" ht="13.15" customHeight="1" thickBot="1" x14ac:dyDescent="0.3">
      <c r="A125" s="117"/>
      <c r="B125" s="481"/>
      <c r="C125" s="481"/>
      <c r="D125" s="481"/>
      <c r="E125" s="481"/>
      <c r="F125" s="481"/>
      <c r="G125" s="481"/>
      <c r="H125" s="481"/>
      <c r="I125" s="481"/>
      <c r="J125" s="481"/>
      <c r="K125" s="481"/>
      <c r="L125" s="481"/>
      <c r="M125" s="481"/>
      <c r="N125" s="481"/>
      <c r="O125" s="481"/>
      <c r="P125" s="481"/>
      <c r="Q125" s="481"/>
      <c r="R125" s="481"/>
      <c r="S125" s="481"/>
      <c r="T125" s="481"/>
      <c r="U125" s="481"/>
      <c r="V125" s="481"/>
      <c r="W125" s="481"/>
      <c r="X125" s="481"/>
      <c r="Y125" s="481"/>
      <c r="Z125" s="481"/>
      <c r="AA125" s="481"/>
      <c r="AB125" s="485"/>
      <c r="AC125" s="486"/>
      <c r="AD125" s="486"/>
      <c r="AE125" s="486"/>
      <c r="AF125" s="487"/>
      <c r="AG125" s="491"/>
      <c r="AH125" s="492"/>
      <c r="AI125" s="492"/>
      <c r="AJ125" s="492"/>
      <c r="AK125" s="492"/>
      <c r="AL125" s="492"/>
      <c r="AM125" s="493"/>
      <c r="AN125" s="138"/>
      <c r="AO125" s="138"/>
      <c r="AP125" s="138"/>
      <c r="AQ125" s="138"/>
      <c r="AR125" s="138"/>
      <c r="AS125" s="138"/>
      <c r="AT125" s="138"/>
      <c r="AU125" s="138"/>
      <c r="AV125" s="138"/>
      <c r="AW125" s="138"/>
      <c r="AX125" s="138"/>
      <c r="AY125" s="138"/>
      <c r="AZ125" s="138"/>
      <c r="BA125" s="138"/>
      <c r="BB125" s="138"/>
      <c r="BC125" s="120"/>
    </row>
    <row r="126" spans="1:55" ht="13.15" customHeight="1" x14ac:dyDescent="0.25">
      <c r="A126" s="117"/>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20"/>
    </row>
    <row r="127" spans="1:55" ht="13.15" customHeight="1" x14ac:dyDescent="0.25">
      <c r="A127" s="117"/>
      <c r="B127" s="494" t="s">
        <v>7</v>
      </c>
      <c r="C127" s="495"/>
      <c r="D127" s="495"/>
      <c r="E127" s="495"/>
      <c r="F127" s="495"/>
      <c r="G127" s="495"/>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498" t="s">
        <v>27</v>
      </c>
      <c r="AL127" s="499"/>
      <c r="AM127" s="473" t="s">
        <v>15</v>
      </c>
      <c r="AN127" s="474"/>
      <c r="AO127" s="474"/>
      <c r="AP127" s="475"/>
      <c r="AQ127" s="473" t="s">
        <v>41</v>
      </c>
      <c r="AR127" s="474"/>
      <c r="AS127" s="474"/>
      <c r="AT127" s="475"/>
      <c r="AU127" s="473" t="s">
        <v>41</v>
      </c>
      <c r="AV127" s="474"/>
      <c r="AW127" s="474"/>
      <c r="AX127" s="475"/>
      <c r="AY127" s="473" t="s">
        <v>41</v>
      </c>
      <c r="AZ127" s="474"/>
      <c r="BA127" s="474"/>
      <c r="BB127" s="475"/>
      <c r="BC127" s="120"/>
    </row>
    <row r="128" spans="1:55" ht="13.15" customHeight="1" x14ac:dyDescent="0.25">
      <c r="A128" s="140"/>
      <c r="B128" s="496"/>
      <c r="C128" s="497"/>
      <c r="D128" s="497"/>
      <c r="E128" s="497"/>
      <c r="F128" s="497"/>
      <c r="G128" s="497"/>
      <c r="H128" s="118"/>
      <c r="I128" s="118"/>
      <c r="J128" s="118"/>
      <c r="K128" s="118"/>
      <c r="L128" s="118"/>
      <c r="M128" s="118"/>
      <c r="N128" s="118"/>
      <c r="O128" s="118"/>
      <c r="P128" s="118"/>
      <c r="Q128" s="118"/>
      <c r="R128" s="118"/>
      <c r="S128" s="118"/>
      <c r="T128" s="126"/>
      <c r="U128" s="118"/>
      <c r="V128" s="118"/>
      <c r="W128" s="118"/>
      <c r="X128" s="118"/>
      <c r="Y128" s="118"/>
      <c r="Z128" s="141"/>
      <c r="AA128" s="118"/>
      <c r="AB128" s="118"/>
      <c r="AC128" s="118"/>
      <c r="AD128" s="118"/>
      <c r="AE128" s="141"/>
      <c r="AF128" s="141"/>
      <c r="AG128" s="141"/>
      <c r="AH128" s="123"/>
      <c r="AI128" s="123"/>
      <c r="AJ128" s="123"/>
      <c r="AK128" s="500"/>
      <c r="AL128" s="501"/>
      <c r="AM128" s="117"/>
      <c r="AN128" s="118"/>
      <c r="AO128" s="118"/>
      <c r="AP128" s="120"/>
      <c r="AQ128" s="117"/>
      <c r="AR128" s="118"/>
      <c r="AS128" s="118"/>
      <c r="AT128" s="120"/>
      <c r="AU128" s="117"/>
      <c r="AV128" s="118"/>
      <c r="AW128" s="118"/>
      <c r="AX128" s="120"/>
      <c r="AY128" s="117"/>
      <c r="AZ128" s="118"/>
      <c r="BA128" s="118"/>
      <c r="BB128" s="120"/>
      <c r="BC128" s="120"/>
    </row>
    <row r="129" spans="1:55" ht="13.15" customHeight="1" x14ac:dyDescent="0.25">
      <c r="A129" s="117"/>
      <c r="B129" s="142"/>
      <c r="C129" s="118"/>
      <c r="D129" s="118"/>
      <c r="E129" s="118"/>
      <c r="F129" s="118"/>
      <c r="G129" s="118"/>
      <c r="H129" s="118"/>
      <c r="I129" s="118"/>
      <c r="J129" s="118"/>
      <c r="K129" s="118"/>
      <c r="L129" s="118"/>
      <c r="M129" s="118"/>
      <c r="N129" s="118"/>
      <c r="O129" s="143"/>
      <c r="P129" s="118"/>
      <c r="Q129" s="118" t="s">
        <v>10</v>
      </c>
      <c r="R129" s="118"/>
      <c r="S129" s="118"/>
      <c r="T129" s="118"/>
      <c r="U129" s="118"/>
      <c r="V129" s="143"/>
      <c r="W129" s="118"/>
      <c r="X129" s="118" t="s">
        <v>11</v>
      </c>
      <c r="Y129" s="118"/>
      <c r="Z129" s="141"/>
      <c r="AA129" s="118"/>
      <c r="AB129" s="118"/>
      <c r="AC129" s="143"/>
      <c r="AD129" s="118"/>
      <c r="AE129" s="123" t="s">
        <v>39</v>
      </c>
      <c r="AF129" s="141"/>
      <c r="AG129" s="141"/>
      <c r="AH129" s="118"/>
      <c r="AI129" s="118"/>
      <c r="AJ129" s="118"/>
      <c r="AK129" s="500"/>
      <c r="AL129" s="501"/>
      <c r="AM129" s="117"/>
      <c r="AN129" s="118"/>
      <c r="AO129" s="118"/>
      <c r="AP129" s="120"/>
      <c r="AQ129" s="117"/>
      <c r="AR129" s="118"/>
      <c r="AS129" s="118"/>
      <c r="AT129" s="120"/>
      <c r="AU129" s="117"/>
      <c r="AV129" s="118"/>
      <c r="AW129" s="118"/>
      <c r="AX129" s="120"/>
      <c r="AY129" s="117"/>
      <c r="AZ129" s="118"/>
      <c r="BA129" s="118"/>
      <c r="BB129" s="120"/>
      <c r="BC129" s="120"/>
    </row>
    <row r="130" spans="1:55" ht="13.15" customHeight="1" x14ac:dyDescent="0.25">
      <c r="A130" s="117"/>
      <c r="B130" s="142"/>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41"/>
      <c r="AA130" s="118"/>
      <c r="AB130" s="118"/>
      <c r="AC130" s="118"/>
      <c r="AD130" s="118" t="s">
        <v>40</v>
      </c>
      <c r="AE130" s="144"/>
      <c r="AF130" s="141"/>
      <c r="AG130" s="141"/>
      <c r="AH130" s="118"/>
      <c r="AI130" s="118"/>
      <c r="AJ130" s="118" t="s">
        <v>29</v>
      </c>
      <c r="AK130" s="500"/>
      <c r="AL130" s="501"/>
      <c r="AM130" s="117"/>
      <c r="AN130" s="118"/>
      <c r="AO130" s="118"/>
      <c r="AP130" s="120"/>
      <c r="AQ130" s="117"/>
      <c r="AR130" s="118"/>
      <c r="AS130" s="118"/>
      <c r="AT130" s="120"/>
      <c r="AU130" s="117"/>
      <c r="AV130" s="118"/>
      <c r="AW130" s="118"/>
      <c r="AX130" s="120"/>
      <c r="AY130" s="117"/>
      <c r="AZ130" s="118"/>
      <c r="BA130" s="118"/>
      <c r="BB130" s="120"/>
      <c r="BC130" s="120"/>
    </row>
    <row r="131" spans="1:55" ht="13.15" customHeight="1" x14ac:dyDescent="0.25">
      <c r="A131" s="117"/>
      <c r="B131" s="145"/>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7"/>
      <c r="AF131" s="147"/>
      <c r="AG131" s="147"/>
      <c r="AH131" s="146"/>
      <c r="AI131" s="146"/>
      <c r="AJ131" s="146"/>
      <c r="AK131" s="502"/>
      <c r="AL131" s="503"/>
      <c r="AM131" s="148"/>
      <c r="AN131" s="146"/>
      <c r="AO131" s="146"/>
      <c r="AP131" s="149"/>
      <c r="AQ131" s="148"/>
      <c r="AR131" s="146"/>
      <c r="AS131" s="146"/>
      <c r="AT131" s="149"/>
      <c r="AU131" s="148"/>
      <c r="AV131" s="146"/>
      <c r="AW131" s="146"/>
      <c r="AX131" s="149"/>
      <c r="AY131" s="148"/>
      <c r="AZ131" s="146"/>
      <c r="BA131" s="146"/>
      <c r="BB131" s="149"/>
      <c r="BC131" s="120"/>
    </row>
    <row r="132" spans="1:55" ht="13.15" customHeight="1" x14ac:dyDescent="0.25">
      <c r="A132" s="150"/>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2"/>
    </row>
    <row r="133" spans="1:55" ht="13.15" customHeight="1" thickBot="1" x14ac:dyDescent="0.3">
      <c r="A133" s="113"/>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5"/>
    </row>
    <row r="134" spans="1:55" ht="13.15" customHeight="1" thickTop="1" x14ac:dyDescent="0.25">
      <c r="A134" s="117"/>
      <c r="B134" s="118"/>
      <c r="C134" s="118"/>
      <c r="D134" s="118"/>
      <c r="E134" s="118"/>
      <c r="F134" s="118"/>
      <c r="G134" s="118"/>
      <c r="H134" s="118"/>
      <c r="I134" s="118"/>
      <c r="J134" s="118"/>
      <c r="K134" s="118"/>
      <c r="L134" s="118"/>
      <c r="M134" s="118"/>
      <c r="N134" s="118"/>
      <c r="O134" s="118"/>
      <c r="P134" s="118"/>
      <c r="Q134" s="118"/>
      <c r="R134" s="118"/>
      <c r="S134" s="603" t="s">
        <v>3</v>
      </c>
      <c r="T134" s="603"/>
      <c r="U134" s="603"/>
      <c r="V134" s="603"/>
      <c r="W134" s="603"/>
      <c r="X134" s="603"/>
      <c r="Y134" s="603"/>
      <c r="Z134" s="603"/>
      <c r="AA134" s="603"/>
      <c r="AB134" s="603"/>
      <c r="AC134" s="603"/>
      <c r="AD134" s="603"/>
      <c r="AE134" s="603"/>
      <c r="AF134" s="603"/>
      <c r="AG134" s="603"/>
      <c r="AH134" s="603"/>
      <c r="AI134" s="603"/>
      <c r="AJ134" s="119"/>
      <c r="AK134" s="119"/>
      <c r="AL134" s="119"/>
      <c r="AM134" s="119"/>
      <c r="AN134" s="118"/>
      <c r="AO134" s="118"/>
      <c r="AP134" s="118"/>
      <c r="AQ134" s="118"/>
      <c r="AR134" s="118"/>
      <c r="AS134" s="118"/>
      <c r="AT134" s="118"/>
      <c r="AU134" s="118"/>
      <c r="AV134" s="118"/>
      <c r="AW134" s="118"/>
      <c r="AX134" s="118"/>
      <c r="AY134" s="118"/>
      <c r="AZ134" s="118"/>
      <c r="BA134" s="497" t="s">
        <v>137</v>
      </c>
      <c r="BB134" s="497"/>
      <c r="BC134" s="120"/>
    </row>
    <row r="135" spans="1:55" ht="13.15" customHeight="1" thickBot="1" x14ac:dyDescent="0.3">
      <c r="A135" s="117"/>
      <c r="B135" s="118"/>
      <c r="C135" s="118"/>
      <c r="D135" s="118"/>
      <c r="E135" s="118"/>
      <c r="F135" s="118"/>
      <c r="G135" s="118"/>
      <c r="H135" s="118"/>
      <c r="I135" s="118"/>
      <c r="J135" s="118"/>
      <c r="K135" s="118"/>
      <c r="L135" s="118"/>
      <c r="M135" s="118"/>
      <c r="N135" s="118"/>
      <c r="O135" s="118"/>
      <c r="P135" s="118"/>
      <c r="Q135" s="118"/>
      <c r="R135" s="118"/>
      <c r="S135" s="604"/>
      <c r="T135" s="604"/>
      <c r="U135" s="604"/>
      <c r="V135" s="604"/>
      <c r="W135" s="604"/>
      <c r="X135" s="604"/>
      <c r="Y135" s="604"/>
      <c r="Z135" s="604"/>
      <c r="AA135" s="604"/>
      <c r="AB135" s="604"/>
      <c r="AC135" s="604"/>
      <c r="AD135" s="604"/>
      <c r="AE135" s="604"/>
      <c r="AF135" s="604"/>
      <c r="AG135" s="604"/>
      <c r="AH135" s="604"/>
      <c r="AI135" s="604"/>
      <c r="AJ135" s="119"/>
      <c r="AK135" s="119"/>
      <c r="AL135" s="119"/>
      <c r="AM135" s="119"/>
      <c r="AN135" s="118"/>
      <c r="AO135" s="118"/>
      <c r="AP135" s="118"/>
      <c r="AQ135" s="118"/>
      <c r="AR135" s="118"/>
      <c r="AS135" s="118"/>
      <c r="AT135" s="118"/>
      <c r="AU135" s="118"/>
      <c r="AV135" s="118"/>
      <c r="AW135" s="118"/>
      <c r="AX135" s="118"/>
      <c r="AY135" s="118"/>
      <c r="AZ135" s="118"/>
      <c r="BA135" s="118"/>
      <c r="BB135" s="118"/>
      <c r="BC135" s="120"/>
    </row>
    <row r="136" spans="1:55" ht="13.15" customHeight="1" thickTop="1" x14ac:dyDescent="0.25">
      <c r="A136" s="117"/>
      <c r="B136" s="118"/>
      <c r="C136" s="118"/>
      <c r="D136" s="118"/>
      <c r="E136" s="118"/>
      <c r="F136" s="118"/>
      <c r="G136" s="118"/>
      <c r="H136" s="118"/>
      <c r="I136" s="118"/>
      <c r="J136" s="118"/>
      <c r="K136" s="118"/>
      <c r="L136" s="118"/>
      <c r="M136" s="118"/>
      <c r="N136" s="118"/>
      <c r="O136" s="118"/>
      <c r="P136" s="118"/>
      <c r="Q136" s="118"/>
      <c r="R136" s="118"/>
      <c r="S136" s="118"/>
      <c r="T136" s="118"/>
      <c r="U136" s="118"/>
      <c r="V136" s="121"/>
      <c r="W136" s="121"/>
      <c r="X136" s="121"/>
      <c r="Y136" s="121"/>
      <c r="Z136" s="121"/>
      <c r="AA136" s="121"/>
      <c r="AB136" s="121"/>
      <c r="AC136" s="121"/>
      <c r="AD136" s="121"/>
      <c r="AE136" s="121"/>
      <c r="AF136" s="121"/>
      <c r="AG136" s="121"/>
      <c r="AH136" s="121"/>
      <c r="AI136" s="121"/>
      <c r="AJ136" s="121"/>
      <c r="AK136" s="121"/>
      <c r="AL136" s="121"/>
      <c r="AM136" s="121"/>
      <c r="AN136" s="118"/>
      <c r="AO136" s="122"/>
      <c r="AP136" s="122"/>
      <c r="AQ136" s="605">
        <f t="shared" ref="AQ136" si="60">$AQ$92</f>
        <v>0</v>
      </c>
      <c r="AR136" s="605"/>
      <c r="AS136" s="605"/>
      <c r="AT136" s="123" t="s">
        <v>2</v>
      </c>
      <c r="AU136" s="605">
        <f t="shared" ref="AU136" si="61">$AU$92</f>
        <v>0</v>
      </c>
      <c r="AV136" s="605"/>
      <c r="AW136" s="124" t="s">
        <v>16</v>
      </c>
      <c r="AX136" s="497">
        <v>20</v>
      </c>
      <c r="AY136" s="497"/>
      <c r="AZ136" s="123" t="s">
        <v>35</v>
      </c>
      <c r="BA136" s="497" t="s">
        <v>1</v>
      </c>
      <c r="BB136" s="497"/>
      <c r="BC136" s="120"/>
    </row>
    <row r="137" spans="1:55" ht="13.15" customHeight="1" x14ac:dyDescent="0.25">
      <c r="A137" s="117"/>
      <c r="B137" s="596" t="s">
        <v>4</v>
      </c>
      <c r="C137" s="596"/>
      <c r="D137" s="596"/>
      <c r="E137" s="596"/>
      <c r="F137" s="596"/>
      <c r="G137" s="596"/>
      <c r="H137" s="596"/>
      <c r="I137" s="596"/>
      <c r="J137" s="596"/>
      <c r="K137" s="596"/>
      <c r="L137" s="596"/>
      <c r="M137" s="596"/>
      <c r="N137" s="596"/>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20"/>
    </row>
    <row r="138" spans="1:55" ht="13.15" customHeight="1" x14ac:dyDescent="0.25">
      <c r="A138" s="117"/>
      <c r="B138" s="597"/>
      <c r="C138" s="597"/>
      <c r="D138" s="597"/>
      <c r="E138" s="597"/>
      <c r="F138" s="597"/>
      <c r="G138" s="597"/>
      <c r="H138" s="597"/>
      <c r="I138" s="597"/>
      <c r="J138" s="597"/>
      <c r="K138" s="597"/>
      <c r="L138" s="597"/>
      <c r="M138" s="597"/>
      <c r="N138" s="597"/>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598" t="s">
        <v>5</v>
      </c>
      <c r="AK138" s="598"/>
      <c r="AL138" s="598"/>
      <c r="AN138" s="599">
        <f t="shared" ref="AN138" si="62">$AN$94</f>
        <v>0</v>
      </c>
      <c r="AO138" s="599"/>
      <c r="AP138" s="599"/>
      <c r="AQ138" s="599"/>
      <c r="AR138" s="599"/>
      <c r="AS138" s="599"/>
      <c r="AT138" s="599"/>
      <c r="AU138" s="599"/>
      <c r="AV138" s="599"/>
      <c r="AW138" s="599"/>
      <c r="AX138" s="599"/>
      <c r="AY138" s="599"/>
      <c r="AZ138" s="599"/>
      <c r="BA138" s="118"/>
      <c r="BB138" s="118"/>
      <c r="BC138" s="120"/>
    </row>
    <row r="139" spans="1:55" ht="13.15" customHeight="1" x14ac:dyDescent="0.25">
      <c r="A139" s="117"/>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598"/>
      <c r="AK139" s="598"/>
      <c r="AL139" s="600"/>
      <c r="AM139" s="601"/>
      <c r="AN139" s="601"/>
      <c r="AO139" s="601"/>
      <c r="AP139" s="601"/>
      <c r="AQ139" s="601"/>
      <c r="AR139" s="601"/>
      <c r="AS139" s="601"/>
      <c r="AT139" s="601"/>
      <c r="AU139" s="601"/>
      <c r="AV139" s="601"/>
      <c r="AW139" s="601"/>
      <c r="AX139" s="601"/>
      <c r="AY139" s="602"/>
      <c r="AZ139" s="602"/>
      <c r="BA139" s="123"/>
      <c r="BB139" s="123"/>
      <c r="BC139" s="120"/>
    </row>
    <row r="140" spans="1:55" ht="13.15" customHeight="1" x14ac:dyDescent="0.25">
      <c r="A140" s="117"/>
      <c r="B140" s="126" t="s">
        <v>66</v>
      </c>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18"/>
      <c r="Y140" s="118"/>
      <c r="Z140" s="118"/>
      <c r="AA140" s="118"/>
      <c r="AB140" s="118"/>
      <c r="AC140" s="118"/>
      <c r="AD140" s="118"/>
      <c r="AE140" s="118"/>
      <c r="AF140" s="118"/>
      <c r="AG140" s="118"/>
      <c r="AH140" s="118"/>
      <c r="AI140" s="118"/>
      <c r="AJ140" s="598" t="s">
        <v>6</v>
      </c>
      <c r="AK140" s="598"/>
      <c r="AL140" s="598"/>
      <c r="AN140" s="599">
        <f t="shared" ref="AN140" si="63">$AN$96</f>
        <v>0</v>
      </c>
      <c r="AO140" s="599"/>
      <c r="AP140" s="599"/>
      <c r="AQ140" s="599"/>
      <c r="AR140" s="599"/>
      <c r="AS140" s="599"/>
      <c r="AT140" s="599"/>
      <c r="AU140" s="599"/>
      <c r="AV140" s="599"/>
      <c r="AW140" s="599"/>
      <c r="AX140" s="599"/>
      <c r="AY140" s="599"/>
      <c r="AZ140" s="599"/>
      <c r="BA140" s="124" t="s">
        <v>8</v>
      </c>
      <c r="BB140" s="118"/>
      <c r="BC140" s="120"/>
    </row>
    <row r="141" spans="1:55" ht="13.15" customHeight="1" x14ac:dyDescent="0.25">
      <c r="A141" s="117"/>
      <c r="B141" s="126" t="s">
        <v>20</v>
      </c>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18"/>
      <c r="Y141" s="118"/>
      <c r="Z141" s="118"/>
      <c r="AA141" s="118"/>
      <c r="AB141" s="118"/>
      <c r="AC141" s="118"/>
      <c r="AD141" s="118"/>
      <c r="AE141" s="118"/>
      <c r="AF141" s="118"/>
      <c r="AG141" s="118"/>
      <c r="AH141" s="118"/>
      <c r="AI141" s="118"/>
      <c r="AJ141" s="123"/>
      <c r="AK141" s="123"/>
      <c r="AL141" s="123"/>
      <c r="AM141" s="128"/>
      <c r="AN141" s="128"/>
      <c r="AO141" s="128"/>
      <c r="AP141" s="128"/>
      <c r="AQ141" s="128"/>
      <c r="AR141" s="128"/>
      <c r="AS141" s="128"/>
      <c r="AT141" s="128"/>
      <c r="AU141" s="128"/>
      <c r="AV141" s="128"/>
      <c r="AW141" s="128"/>
      <c r="AX141" s="128"/>
      <c r="AY141" s="128"/>
      <c r="AZ141" s="128"/>
      <c r="BA141" s="124"/>
      <c r="BB141" s="123"/>
      <c r="BC141" s="129"/>
    </row>
    <row r="142" spans="1:55" ht="13.15" customHeight="1" x14ac:dyDescent="0.25">
      <c r="A142" s="117"/>
      <c r="B142" s="126" t="s">
        <v>54</v>
      </c>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18"/>
      <c r="Y142" s="118"/>
      <c r="Z142" s="118"/>
      <c r="AA142" s="118"/>
      <c r="AB142" s="118"/>
      <c r="AC142" s="118"/>
      <c r="AD142" s="118"/>
      <c r="AE142" s="118"/>
      <c r="AF142" s="118"/>
      <c r="AG142" s="118"/>
      <c r="AH142" s="118"/>
      <c r="AI142" s="118"/>
      <c r="AJ142" s="587" t="s">
        <v>34</v>
      </c>
      <c r="AK142" s="587"/>
      <c r="AL142" s="587"/>
      <c r="AM142" s="130" t="s">
        <v>61</v>
      </c>
      <c r="AN142" s="588">
        <f t="shared" ref="AN142" si="64">$AN$98</f>
        <v>0</v>
      </c>
      <c r="AO142" s="588"/>
      <c r="AP142" s="588"/>
      <c r="AQ142" s="588"/>
      <c r="AR142" s="588"/>
      <c r="AS142" s="589" t="s">
        <v>53</v>
      </c>
      <c r="AT142" s="589"/>
      <c r="AU142" s="589"/>
      <c r="AV142" s="589"/>
      <c r="AW142" s="588">
        <f t="shared" ref="AW142" si="65">$AW$98</f>
        <v>0</v>
      </c>
      <c r="AX142" s="588"/>
      <c r="AY142" s="588"/>
      <c r="AZ142" s="588"/>
      <c r="BA142" s="588"/>
      <c r="BB142" s="131"/>
      <c r="BC142" s="129"/>
    </row>
    <row r="143" spans="1:55" ht="13.15" customHeight="1" thickBot="1" x14ac:dyDescent="0.3">
      <c r="A143" s="117"/>
      <c r="B143" s="126"/>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18"/>
      <c r="Y143" s="118"/>
      <c r="Z143" s="118"/>
      <c r="AA143" s="118"/>
      <c r="AB143" s="118"/>
      <c r="AC143" s="118"/>
      <c r="AD143" s="118"/>
      <c r="AE143" s="118"/>
      <c r="AF143" s="118"/>
      <c r="AG143" s="118"/>
      <c r="AH143" s="118"/>
      <c r="AI143" s="118"/>
      <c r="AJ143" s="118"/>
      <c r="AK143" s="118"/>
      <c r="AL143" s="118"/>
      <c r="AM143" s="132"/>
      <c r="AN143" s="132"/>
      <c r="AO143" s="132"/>
      <c r="AP143" s="133"/>
      <c r="AQ143" s="133"/>
      <c r="AR143" s="124"/>
      <c r="AS143" s="124"/>
      <c r="AT143" s="124"/>
      <c r="AU143" s="124"/>
      <c r="AV143" s="133"/>
      <c r="AW143" s="133"/>
      <c r="AX143" s="133"/>
      <c r="AY143" s="133"/>
      <c r="AZ143" s="133"/>
      <c r="BA143" s="123"/>
      <c r="BB143" s="123"/>
      <c r="BC143" s="129"/>
    </row>
    <row r="144" spans="1:55" ht="13.15" customHeight="1" thickTop="1" x14ac:dyDescent="0.25">
      <c r="A144" s="117"/>
      <c r="B144" s="590" t="s">
        <v>42</v>
      </c>
      <c r="C144" s="590"/>
      <c r="D144" s="590"/>
      <c r="E144" s="590"/>
      <c r="F144" s="590"/>
      <c r="G144" s="590"/>
      <c r="H144" s="590"/>
      <c r="I144" s="590"/>
      <c r="J144" s="590"/>
      <c r="K144" s="590"/>
      <c r="L144" s="590"/>
      <c r="M144" s="590"/>
      <c r="N144" s="590"/>
      <c r="O144" s="590"/>
      <c r="P144" s="590"/>
      <c r="Q144" s="590"/>
      <c r="R144" s="590"/>
      <c r="S144" s="591" t="s">
        <v>9</v>
      </c>
      <c r="T144" s="592"/>
      <c r="U144" s="592"/>
      <c r="V144" s="592"/>
      <c r="W144" s="592"/>
      <c r="X144" s="592"/>
      <c r="Y144" s="592"/>
      <c r="Z144" s="593"/>
      <c r="AA144" s="594" t="s">
        <v>38</v>
      </c>
      <c r="AB144" s="590"/>
      <c r="AC144" s="590"/>
      <c r="AD144" s="590"/>
      <c r="AE144" s="590"/>
      <c r="AF144" s="590"/>
      <c r="AG144" s="595"/>
      <c r="AH144" s="594" t="s">
        <v>49</v>
      </c>
      <c r="AI144" s="590"/>
      <c r="AJ144" s="590"/>
      <c r="AK144" s="595"/>
      <c r="AL144" s="590" t="s">
        <v>48</v>
      </c>
      <c r="AM144" s="590"/>
      <c r="AN144" s="590"/>
      <c r="AO144" s="590"/>
      <c r="AP144" s="590"/>
      <c r="AQ144" s="590"/>
      <c r="AR144" s="590"/>
      <c r="AS144" s="590"/>
      <c r="AT144" s="590"/>
      <c r="AU144" s="590"/>
      <c r="AV144" s="590"/>
      <c r="AW144" s="590"/>
      <c r="AX144" s="590"/>
      <c r="AY144" s="590"/>
      <c r="AZ144" s="590"/>
      <c r="BA144" s="590"/>
      <c r="BB144" s="590"/>
      <c r="BC144" s="129"/>
    </row>
    <row r="145" spans="1:55" ht="13.15" customHeight="1" x14ac:dyDescent="0.25">
      <c r="A145" s="117"/>
      <c r="B145" s="562"/>
      <c r="C145" s="562"/>
      <c r="D145" s="562"/>
      <c r="E145" s="562"/>
      <c r="F145" s="562"/>
      <c r="G145" s="562"/>
      <c r="H145" s="562"/>
      <c r="I145" s="562"/>
      <c r="J145" s="562"/>
      <c r="K145" s="562"/>
      <c r="L145" s="562"/>
      <c r="M145" s="562"/>
      <c r="N145" s="562"/>
      <c r="O145" s="562"/>
      <c r="P145" s="562"/>
      <c r="Q145" s="562"/>
      <c r="R145" s="562"/>
      <c r="S145" s="564"/>
      <c r="T145" s="565"/>
      <c r="U145" s="565"/>
      <c r="V145" s="565"/>
      <c r="W145" s="565"/>
      <c r="X145" s="566"/>
      <c r="Y145" s="573"/>
      <c r="Z145" s="573"/>
      <c r="AA145" s="576"/>
      <c r="AB145" s="574"/>
      <c r="AC145" s="574"/>
      <c r="AD145" s="574"/>
      <c r="AE145" s="574"/>
      <c r="AF145" s="574"/>
      <c r="AG145" s="577"/>
      <c r="AH145" s="580">
        <f>'№1-5'!$AH$13</f>
        <v>10</v>
      </c>
      <c r="AI145" s="497"/>
      <c r="AJ145" s="583" t="s">
        <v>43</v>
      </c>
      <c r="AK145" s="584"/>
      <c r="AL145" s="552">
        <f>SUM(AB168)</f>
        <v>0</v>
      </c>
      <c r="AM145" s="552"/>
      <c r="AN145" s="552"/>
      <c r="AO145" s="552"/>
      <c r="AP145" s="552"/>
      <c r="AQ145" s="552"/>
      <c r="AR145" s="552"/>
      <c r="AS145" s="552"/>
      <c r="AT145" s="552"/>
      <c r="AU145" s="122"/>
      <c r="AV145" s="122"/>
      <c r="AW145" s="122"/>
      <c r="AX145" s="122"/>
      <c r="AY145" s="122"/>
      <c r="AZ145" s="122"/>
      <c r="BA145" s="122"/>
      <c r="BB145" s="122"/>
      <c r="BC145" s="129"/>
    </row>
    <row r="146" spans="1:55" ht="13.15" customHeight="1" x14ac:dyDescent="0.25">
      <c r="A146" s="117"/>
      <c r="B146" s="562"/>
      <c r="C146" s="562"/>
      <c r="D146" s="562"/>
      <c r="E146" s="562"/>
      <c r="F146" s="562"/>
      <c r="G146" s="562"/>
      <c r="H146" s="562"/>
      <c r="I146" s="562"/>
      <c r="J146" s="562"/>
      <c r="K146" s="562"/>
      <c r="L146" s="562"/>
      <c r="M146" s="562"/>
      <c r="N146" s="562"/>
      <c r="O146" s="562"/>
      <c r="P146" s="562"/>
      <c r="Q146" s="562"/>
      <c r="R146" s="562"/>
      <c r="S146" s="567"/>
      <c r="T146" s="568"/>
      <c r="U146" s="568"/>
      <c r="V146" s="568"/>
      <c r="W146" s="568"/>
      <c r="X146" s="569"/>
      <c r="Y146" s="574"/>
      <c r="Z146" s="574"/>
      <c r="AA146" s="576"/>
      <c r="AB146" s="574"/>
      <c r="AC146" s="574"/>
      <c r="AD146" s="574"/>
      <c r="AE146" s="574"/>
      <c r="AF146" s="574"/>
      <c r="AG146" s="577"/>
      <c r="AH146" s="580"/>
      <c r="AI146" s="497"/>
      <c r="AJ146" s="583"/>
      <c r="AK146" s="584"/>
      <c r="AL146" s="552"/>
      <c r="AM146" s="552"/>
      <c r="AN146" s="552"/>
      <c r="AO146" s="552"/>
      <c r="AP146" s="552"/>
      <c r="AQ146" s="552"/>
      <c r="AR146" s="552"/>
      <c r="AS146" s="552"/>
      <c r="AT146" s="552"/>
      <c r="AU146" s="122"/>
      <c r="AV146" s="122"/>
      <c r="AW146" s="122"/>
      <c r="AX146" s="122"/>
      <c r="AY146" s="122"/>
      <c r="AZ146" s="122"/>
      <c r="BA146" s="122"/>
      <c r="BB146" s="122"/>
      <c r="BC146" s="129"/>
    </row>
    <row r="147" spans="1:55" ht="13.15" customHeight="1" thickBot="1" x14ac:dyDescent="0.3">
      <c r="A147" s="117"/>
      <c r="B147" s="563"/>
      <c r="C147" s="563"/>
      <c r="D147" s="563"/>
      <c r="E147" s="563"/>
      <c r="F147" s="563"/>
      <c r="G147" s="563"/>
      <c r="H147" s="563"/>
      <c r="I147" s="563"/>
      <c r="J147" s="563"/>
      <c r="K147" s="563"/>
      <c r="L147" s="563"/>
      <c r="M147" s="563"/>
      <c r="N147" s="563"/>
      <c r="O147" s="563"/>
      <c r="P147" s="563"/>
      <c r="Q147" s="563"/>
      <c r="R147" s="563"/>
      <c r="S147" s="570"/>
      <c r="T147" s="571"/>
      <c r="U147" s="571"/>
      <c r="V147" s="571"/>
      <c r="W147" s="571"/>
      <c r="X147" s="572"/>
      <c r="Y147" s="575"/>
      <c r="Z147" s="575"/>
      <c r="AA147" s="578"/>
      <c r="AB147" s="575"/>
      <c r="AC147" s="575"/>
      <c r="AD147" s="575"/>
      <c r="AE147" s="575"/>
      <c r="AF147" s="575"/>
      <c r="AG147" s="579"/>
      <c r="AH147" s="581"/>
      <c r="AI147" s="582"/>
      <c r="AJ147" s="585"/>
      <c r="AK147" s="586"/>
      <c r="AL147" s="553"/>
      <c r="AM147" s="553"/>
      <c r="AN147" s="553"/>
      <c r="AO147" s="553"/>
      <c r="AP147" s="553"/>
      <c r="AQ147" s="553"/>
      <c r="AR147" s="553"/>
      <c r="AS147" s="553"/>
      <c r="AT147" s="553"/>
      <c r="AU147" s="134" t="s">
        <v>44</v>
      </c>
      <c r="AV147" s="135"/>
      <c r="AW147" s="135"/>
      <c r="AX147" s="554">
        <f>ROUNDDOWN(AL145/(AH145+100)*AH145,0)</f>
        <v>0</v>
      </c>
      <c r="AY147" s="554"/>
      <c r="AZ147" s="554"/>
      <c r="BA147" s="554"/>
      <c r="BB147" s="135" t="s">
        <v>29</v>
      </c>
      <c r="BC147" s="120"/>
    </row>
    <row r="148" spans="1:55" ht="13.15" customHeight="1" thickTop="1" x14ac:dyDescent="0.25">
      <c r="A148" s="117"/>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20"/>
    </row>
    <row r="149" spans="1:55" ht="13.15" customHeight="1" thickBot="1" x14ac:dyDescent="0.3">
      <c r="A149" s="117"/>
      <c r="B149" s="555" t="s">
        <v>12</v>
      </c>
      <c r="C149" s="555"/>
      <c r="D149" s="556" t="s">
        <v>52</v>
      </c>
      <c r="E149" s="555"/>
      <c r="F149" s="555"/>
      <c r="G149" s="555"/>
      <c r="H149" s="555"/>
      <c r="I149" s="555"/>
      <c r="J149" s="555"/>
      <c r="K149" s="555"/>
      <c r="L149" s="555"/>
      <c r="M149" s="555"/>
      <c r="N149" s="555"/>
      <c r="O149" s="555"/>
      <c r="P149" s="555"/>
      <c r="Q149" s="555"/>
      <c r="R149" s="557"/>
      <c r="S149" s="558" t="s">
        <v>13</v>
      </c>
      <c r="T149" s="558"/>
      <c r="U149" s="558" t="s">
        <v>14</v>
      </c>
      <c r="V149" s="558"/>
      <c r="W149" s="556" t="s">
        <v>18</v>
      </c>
      <c r="X149" s="555"/>
      <c r="Y149" s="555"/>
      <c r="Z149" s="555"/>
      <c r="AA149" s="555"/>
      <c r="AB149" s="558" t="s">
        <v>50</v>
      </c>
      <c r="AC149" s="558"/>
      <c r="AD149" s="558"/>
      <c r="AE149" s="558"/>
      <c r="AF149" s="559"/>
      <c r="AG149" s="560" t="s">
        <v>47</v>
      </c>
      <c r="AH149" s="555"/>
      <c r="AI149" s="555"/>
      <c r="AJ149" s="555"/>
      <c r="AK149" s="555"/>
      <c r="AL149" s="555"/>
      <c r="AM149" s="555"/>
      <c r="AN149" s="561" t="s">
        <v>51</v>
      </c>
      <c r="AO149" s="558"/>
      <c r="AP149" s="558"/>
      <c r="AQ149" s="558"/>
      <c r="AR149" s="558"/>
      <c r="AS149" s="558" t="s">
        <v>181</v>
      </c>
      <c r="AT149" s="558"/>
      <c r="AU149" s="558"/>
      <c r="AV149" s="558"/>
      <c r="AW149" s="558"/>
      <c r="AX149" s="558" t="s">
        <v>46</v>
      </c>
      <c r="AY149" s="558"/>
      <c r="AZ149" s="558"/>
      <c r="BA149" s="558"/>
      <c r="BB149" s="556"/>
      <c r="BC149" s="120"/>
    </row>
    <row r="150" spans="1:55" ht="13.15" customHeight="1" thickBot="1" x14ac:dyDescent="0.3">
      <c r="A150" s="117"/>
      <c r="B150" s="551"/>
      <c r="C150" s="551"/>
      <c r="D150" s="539"/>
      <c r="E150" s="540"/>
      <c r="F150" s="540"/>
      <c r="G150" s="540"/>
      <c r="H150" s="540"/>
      <c r="I150" s="540"/>
      <c r="J150" s="540"/>
      <c r="K150" s="540"/>
      <c r="L150" s="540"/>
      <c r="M150" s="540"/>
      <c r="N150" s="540"/>
      <c r="O150" s="540"/>
      <c r="P150" s="540"/>
      <c r="Q150" s="540"/>
      <c r="R150" s="541"/>
      <c r="S150" s="545"/>
      <c r="T150" s="545"/>
      <c r="U150" s="546"/>
      <c r="V150" s="546"/>
      <c r="W150" s="547"/>
      <c r="X150" s="548"/>
      <c r="Y150" s="548"/>
      <c r="Z150" s="548"/>
      <c r="AA150" s="548"/>
      <c r="AB150" s="461" t="str">
        <f>IF(S150="","",S150*W150)</f>
        <v/>
      </c>
      <c r="AC150" s="461"/>
      <c r="AD150" s="461"/>
      <c r="AE150" s="461"/>
      <c r="AF150" s="462"/>
      <c r="AG150" s="465" t="s">
        <v>61</v>
      </c>
      <c r="AH150" s="466"/>
      <c r="AI150" s="466"/>
      <c r="AJ150" s="466"/>
      <c r="AK150" s="466"/>
      <c r="AL150" s="466"/>
      <c r="AM150" s="466"/>
      <c r="AN150" s="469"/>
      <c r="AO150" s="470"/>
      <c r="AP150" s="470"/>
      <c r="AQ150" s="470"/>
      <c r="AR150" s="470"/>
      <c r="AS150" s="470"/>
      <c r="AT150" s="470"/>
      <c r="AU150" s="470"/>
      <c r="AV150" s="470"/>
      <c r="AW150" s="470"/>
      <c r="AX150" s="476" t="str">
        <f>IF(AN150="","",AN150-(AB150+AS150))</f>
        <v/>
      </c>
      <c r="AY150" s="476"/>
      <c r="AZ150" s="476"/>
      <c r="BA150" s="476"/>
      <c r="BB150" s="477"/>
      <c r="BC150" s="120"/>
    </row>
    <row r="151" spans="1:55" ht="13.15" customHeight="1" thickBot="1" x14ac:dyDescent="0.3">
      <c r="A151" s="117"/>
      <c r="B151" s="551"/>
      <c r="C151" s="551"/>
      <c r="D151" s="542"/>
      <c r="E151" s="543"/>
      <c r="F151" s="543"/>
      <c r="G151" s="543"/>
      <c r="H151" s="543"/>
      <c r="I151" s="543"/>
      <c r="J151" s="543"/>
      <c r="K151" s="543"/>
      <c r="L151" s="543"/>
      <c r="M151" s="543"/>
      <c r="N151" s="543"/>
      <c r="O151" s="543"/>
      <c r="P151" s="543"/>
      <c r="Q151" s="543"/>
      <c r="R151" s="544"/>
      <c r="S151" s="545"/>
      <c r="T151" s="545"/>
      <c r="U151" s="545"/>
      <c r="V151" s="545"/>
      <c r="W151" s="549"/>
      <c r="X151" s="550"/>
      <c r="Y151" s="550"/>
      <c r="Z151" s="550"/>
      <c r="AA151" s="550"/>
      <c r="AB151" s="535"/>
      <c r="AC151" s="535"/>
      <c r="AD151" s="535"/>
      <c r="AE151" s="535"/>
      <c r="AF151" s="536"/>
      <c r="AG151" s="467"/>
      <c r="AH151" s="468"/>
      <c r="AI151" s="468"/>
      <c r="AJ151" s="468"/>
      <c r="AK151" s="468"/>
      <c r="AL151" s="468"/>
      <c r="AM151" s="468"/>
      <c r="AN151" s="537"/>
      <c r="AO151" s="538"/>
      <c r="AP151" s="538"/>
      <c r="AQ151" s="538"/>
      <c r="AR151" s="538"/>
      <c r="AS151" s="538"/>
      <c r="AT151" s="538"/>
      <c r="AU151" s="538"/>
      <c r="AV151" s="538"/>
      <c r="AW151" s="538"/>
      <c r="AX151" s="504"/>
      <c r="AY151" s="504"/>
      <c r="AZ151" s="504"/>
      <c r="BA151" s="504"/>
      <c r="BB151" s="505"/>
      <c r="BC151" s="120"/>
    </row>
    <row r="152" spans="1:55" ht="13.15" customHeight="1" thickBot="1" x14ac:dyDescent="0.3">
      <c r="A152" s="117"/>
      <c r="B152" s="506"/>
      <c r="C152" s="506"/>
      <c r="D152" s="507"/>
      <c r="E152" s="508"/>
      <c r="F152" s="508"/>
      <c r="G152" s="508"/>
      <c r="H152" s="508"/>
      <c r="I152" s="508"/>
      <c r="J152" s="508"/>
      <c r="K152" s="508"/>
      <c r="L152" s="508"/>
      <c r="M152" s="508"/>
      <c r="N152" s="508"/>
      <c r="O152" s="508"/>
      <c r="P152" s="508"/>
      <c r="Q152" s="508"/>
      <c r="R152" s="509"/>
      <c r="S152" s="510"/>
      <c r="T152" s="510"/>
      <c r="U152" s="510"/>
      <c r="V152" s="510"/>
      <c r="W152" s="511"/>
      <c r="X152" s="512"/>
      <c r="Y152" s="512"/>
      <c r="Z152" s="512"/>
      <c r="AA152" s="512"/>
      <c r="AB152" s="517" t="str">
        <f t="shared" ref="AB152" si="66">IF(S152="","",S152*W152)</f>
        <v/>
      </c>
      <c r="AC152" s="517"/>
      <c r="AD152" s="517"/>
      <c r="AE152" s="517"/>
      <c r="AF152" s="518"/>
      <c r="AG152" s="521"/>
      <c r="AH152" s="522"/>
      <c r="AI152" s="522"/>
      <c r="AJ152" s="522"/>
      <c r="AK152" s="522"/>
      <c r="AL152" s="522"/>
      <c r="AM152" s="522"/>
      <c r="AN152" s="527"/>
      <c r="AO152" s="528"/>
      <c r="AP152" s="528"/>
      <c r="AQ152" s="528"/>
      <c r="AR152" s="528"/>
      <c r="AS152" s="528"/>
      <c r="AT152" s="528"/>
      <c r="AU152" s="528"/>
      <c r="AV152" s="528"/>
      <c r="AW152" s="528"/>
      <c r="AX152" s="531" t="str">
        <f t="shared" ref="AX152" si="67">IF(AN152="","",AN152-(AB152+AS152))</f>
        <v/>
      </c>
      <c r="AY152" s="531"/>
      <c r="AZ152" s="531"/>
      <c r="BA152" s="531"/>
      <c r="BB152" s="532"/>
      <c r="BC152" s="120"/>
    </row>
    <row r="153" spans="1:55" ht="13.15" customHeight="1" thickBot="1" x14ac:dyDescent="0.3">
      <c r="A153" s="117"/>
      <c r="B153" s="506"/>
      <c r="C153" s="506"/>
      <c r="D153" s="507"/>
      <c r="E153" s="508"/>
      <c r="F153" s="508"/>
      <c r="G153" s="508"/>
      <c r="H153" s="508"/>
      <c r="I153" s="508"/>
      <c r="J153" s="508"/>
      <c r="K153" s="508"/>
      <c r="L153" s="508"/>
      <c r="M153" s="508"/>
      <c r="N153" s="508"/>
      <c r="O153" s="508"/>
      <c r="P153" s="508"/>
      <c r="Q153" s="508"/>
      <c r="R153" s="509"/>
      <c r="S153" s="510"/>
      <c r="T153" s="510"/>
      <c r="U153" s="510"/>
      <c r="V153" s="510"/>
      <c r="W153" s="514"/>
      <c r="X153" s="515"/>
      <c r="Y153" s="515"/>
      <c r="Z153" s="515"/>
      <c r="AA153" s="515"/>
      <c r="AB153" s="519"/>
      <c r="AC153" s="519"/>
      <c r="AD153" s="519"/>
      <c r="AE153" s="519"/>
      <c r="AF153" s="520"/>
      <c r="AG153" s="524"/>
      <c r="AH153" s="525"/>
      <c r="AI153" s="525"/>
      <c r="AJ153" s="525"/>
      <c r="AK153" s="525"/>
      <c r="AL153" s="525"/>
      <c r="AM153" s="525"/>
      <c r="AN153" s="529"/>
      <c r="AO153" s="530"/>
      <c r="AP153" s="530"/>
      <c r="AQ153" s="530"/>
      <c r="AR153" s="530"/>
      <c r="AS153" s="530"/>
      <c r="AT153" s="530"/>
      <c r="AU153" s="530"/>
      <c r="AV153" s="530"/>
      <c r="AW153" s="530"/>
      <c r="AX153" s="533"/>
      <c r="AY153" s="533"/>
      <c r="AZ153" s="533"/>
      <c r="BA153" s="533"/>
      <c r="BB153" s="534"/>
      <c r="BC153" s="120"/>
    </row>
    <row r="154" spans="1:55" ht="13.15" customHeight="1" thickBot="1" x14ac:dyDescent="0.3">
      <c r="A154" s="117"/>
      <c r="B154" s="551"/>
      <c r="C154" s="551"/>
      <c r="D154" s="539"/>
      <c r="E154" s="540"/>
      <c r="F154" s="540"/>
      <c r="G154" s="540"/>
      <c r="H154" s="540"/>
      <c r="I154" s="540"/>
      <c r="J154" s="540"/>
      <c r="K154" s="540"/>
      <c r="L154" s="540"/>
      <c r="M154" s="540"/>
      <c r="N154" s="540"/>
      <c r="O154" s="540"/>
      <c r="P154" s="540"/>
      <c r="Q154" s="540"/>
      <c r="R154" s="541"/>
      <c r="S154" s="545"/>
      <c r="T154" s="545"/>
      <c r="U154" s="546"/>
      <c r="V154" s="546"/>
      <c r="W154" s="547"/>
      <c r="X154" s="548"/>
      <c r="Y154" s="548"/>
      <c r="Z154" s="548"/>
      <c r="AA154" s="548"/>
      <c r="AB154" s="461" t="str">
        <f t="shared" ref="AB154" si="68">IF(S154="","",S154*W154)</f>
        <v/>
      </c>
      <c r="AC154" s="461"/>
      <c r="AD154" s="461"/>
      <c r="AE154" s="461"/>
      <c r="AF154" s="462"/>
      <c r="AG154" s="465" t="s">
        <v>62</v>
      </c>
      <c r="AH154" s="466"/>
      <c r="AI154" s="466"/>
      <c r="AJ154" s="466"/>
      <c r="AK154" s="466"/>
      <c r="AL154" s="466"/>
      <c r="AM154" s="466"/>
      <c r="AN154" s="469"/>
      <c r="AO154" s="470"/>
      <c r="AP154" s="470"/>
      <c r="AQ154" s="470"/>
      <c r="AR154" s="470"/>
      <c r="AS154" s="470"/>
      <c r="AT154" s="470"/>
      <c r="AU154" s="470"/>
      <c r="AV154" s="470"/>
      <c r="AW154" s="470"/>
      <c r="AX154" s="476" t="str">
        <f t="shared" ref="AX154" si="69">IF(AN154="","",AN154-(AB154+AS154))</f>
        <v/>
      </c>
      <c r="AY154" s="476"/>
      <c r="AZ154" s="476"/>
      <c r="BA154" s="476"/>
      <c r="BB154" s="477"/>
      <c r="BC154" s="120"/>
    </row>
    <row r="155" spans="1:55" ht="13.15" customHeight="1" thickBot="1" x14ac:dyDescent="0.3">
      <c r="A155" s="117"/>
      <c r="B155" s="551"/>
      <c r="C155" s="551"/>
      <c r="D155" s="542"/>
      <c r="E155" s="543"/>
      <c r="F155" s="543"/>
      <c r="G155" s="543"/>
      <c r="H155" s="543"/>
      <c r="I155" s="543"/>
      <c r="J155" s="543"/>
      <c r="K155" s="543"/>
      <c r="L155" s="543"/>
      <c r="M155" s="543"/>
      <c r="N155" s="543"/>
      <c r="O155" s="543"/>
      <c r="P155" s="543"/>
      <c r="Q155" s="543"/>
      <c r="R155" s="544"/>
      <c r="S155" s="545"/>
      <c r="T155" s="545"/>
      <c r="U155" s="545"/>
      <c r="V155" s="545"/>
      <c r="W155" s="549"/>
      <c r="X155" s="550"/>
      <c r="Y155" s="550"/>
      <c r="Z155" s="550"/>
      <c r="AA155" s="550"/>
      <c r="AB155" s="535"/>
      <c r="AC155" s="535"/>
      <c r="AD155" s="535"/>
      <c r="AE155" s="535"/>
      <c r="AF155" s="536"/>
      <c r="AG155" s="467"/>
      <c r="AH155" s="468"/>
      <c r="AI155" s="468"/>
      <c r="AJ155" s="468"/>
      <c r="AK155" s="468"/>
      <c r="AL155" s="468"/>
      <c r="AM155" s="468"/>
      <c r="AN155" s="537"/>
      <c r="AO155" s="538"/>
      <c r="AP155" s="538"/>
      <c r="AQ155" s="538"/>
      <c r="AR155" s="538"/>
      <c r="AS155" s="538"/>
      <c r="AT155" s="538"/>
      <c r="AU155" s="538"/>
      <c r="AV155" s="538"/>
      <c r="AW155" s="538"/>
      <c r="AX155" s="504"/>
      <c r="AY155" s="504"/>
      <c r="AZ155" s="504"/>
      <c r="BA155" s="504"/>
      <c r="BB155" s="505"/>
      <c r="BC155" s="120"/>
    </row>
    <row r="156" spans="1:55" ht="13.15" customHeight="1" thickBot="1" x14ac:dyDescent="0.3">
      <c r="A156" s="117"/>
      <c r="B156" s="506"/>
      <c r="C156" s="506"/>
      <c r="D156" s="507"/>
      <c r="E156" s="508"/>
      <c r="F156" s="508"/>
      <c r="G156" s="508"/>
      <c r="H156" s="508"/>
      <c r="I156" s="508"/>
      <c r="J156" s="508"/>
      <c r="K156" s="508"/>
      <c r="L156" s="508"/>
      <c r="M156" s="508"/>
      <c r="N156" s="508"/>
      <c r="O156" s="508"/>
      <c r="P156" s="508"/>
      <c r="Q156" s="508"/>
      <c r="R156" s="509"/>
      <c r="S156" s="510"/>
      <c r="T156" s="510"/>
      <c r="U156" s="510"/>
      <c r="V156" s="510"/>
      <c r="W156" s="511"/>
      <c r="X156" s="512"/>
      <c r="Y156" s="512"/>
      <c r="Z156" s="512"/>
      <c r="AA156" s="512"/>
      <c r="AB156" s="517" t="str">
        <f t="shared" ref="AB156" si="70">IF(S156="","",S156*W156)</f>
        <v/>
      </c>
      <c r="AC156" s="517"/>
      <c r="AD156" s="517"/>
      <c r="AE156" s="517"/>
      <c r="AF156" s="518"/>
      <c r="AG156" s="521" t="s">
        <v>62</v>
      </c>
      <c r="AH156" s="522"/>
      <c r="AI156" s="522"/>
      <c r="AJ156" s="522"/>
      <c r="AK156" s="522"/>
      <c r="AL156" s="522"/>
      <c r="AM156" s="522"/>
      <c r="AN156" s="527"/>
      <c r="AO156" s="528"/>
      <c r="AP156" s="528"/>
      <c r="AQ156" s="528"/>
      <c r="AR156" s="528"/>
      <c r="AS156" s="528"/>
      <c r="AT156" s="528"/>
      <c r="AU156" s="528"/>
      <c r="AV156" s="528"/>
      <c r="AW156" s="528"/>
      <c r="AX156" s="531" t="str">
        <f t="shared" ref="AX156" si="71">IF(AN156="","",AN156-(AB156+AS156))</f>
        <v/>
      </c>
      <c r="AY156" s="531"/>
      <c r="AZ156" s="531"/>
      <c r="BA156" s="531"/>
      <c r="BB156" s="532"/>
      <c r="BC156" s="120"/>
    </row>
    <row r="157" spans="1:55" ht="13.15" customHeight="1" thickBot="1" x14ac:dyDescent="0.3">
      <c r="A157" s="117"/>
      <c r="B157" s="506"/>
      <c r="C157" s="506"/>
      <c r="D157" s="507"/>
      <c r="E157" s="508"/>
      <c r="F157" s="508"/>
      <c r="G157" s="508"/>
      <c r="H157" s="508"/>
      <c r="I157" s="508"/>
      <c r="J157" s="508"/>
      <c r="K157" s="508"/>
      <c r="L157" s="508"/>
      <c r="M157" s="508"/>
      <c r="N157" s="508"/>
      <c r="O157" s="508"/>
      <c r="P157" s="508"/>
      <c r="Q157" s="508"/>
      <c r="R157" s="509"/>
      <c r="S157" s="510"/>
      <c r="T157" s="510"/>
      <c r="U157" s="510"/>
      <c r="V157" s="510"/>
      <c r="W157" s="514"/>
      <c r="X157" s="515"/>
      <c r="Y157" s="515"/>
      <c r="Z157" s="515"/>
      <c r="AA157" s="515"/>
      <c r="AB157" s="519"/>
      <c r="AC157" s="519"/>
      <c r="AD157" s="519"/>
      <c r="AE157" s="519"/>
      <c r="AF157" s="520"/>
      <c r="AG157" s="524"/>
      <c r="AH157" s="525"/>
      <c r="AI157" s="525"/>
      <c r="AJ157" s="525"/>
      <c r="AK157" s="525"/>
      <c r="AL157" s="525"/>
      <c r="AM157" s="525"/>
      <c r="AN157" s="529"/>
      <c r="AO157" s="530"/>
      <c r="AP157" s="530"/>
      <c r="AQ157" s="530"/>
      <c r="AR157" s="530"/>
      <c r="AS157" s="530"/>
      <c r="AT157" s="530"/>
      <c r="AU157" s="530"/>
      <c r="AV157" s="530"/>
      <c r="AW157" s="530"/>
      <c r="AX157" s="533"/>
      <c r="AY157" s="533"/>
      <c r="AZ157" s="533"/>
      <c r="BA157" s="533"/>
      <c r="BB157" s="534"/>
      <c r="BC157" s="120"/>
    </row>
    <row r="158" spans="1:55" ht="13.15" customHeight="1" thickBot="1" x14ac:dyDescent="0.3">
      <c r="A158" s="117"/>
      <c r="B158" s="447"/>
      <c r="C158" s="447"/>
      <c r="D158" s="539"/>
      <c r="E158" s="540"/>
      <c r="F158" s="540"/>
      <c r="G158" s="540"/>
      <c r="H158" s="540"/>
      <c r="I158" s="540"/>
      <c r="J158" s="540"/>
      <c r="K158" s="540"/>
      <c r="L158" s="540"/>
      <c r="M158" s="540"/>
      <c r="N158" s="540"/>
      <c r="O158" s="540"/>
      <c r="P158" s="540"/>
      <c r="Q158" s="540"/>
      <c r="R158" s="541"/>
      <c r="S158" s="545"/>
      <c r="T158" s="545"/>
      <c r="U158" s="546"/>
      <c r="V158" s="546"/>
      <c r="W158" s="547"/>
      <c r="X158" s="548"/>
      <c r="Y158" s="548"/>
      <c r="Z158" s="548"/>
      <c r="AA158" s="548"/>
      <c r="AB158" s="461" t="str">
        <f t="shared" ref="AB158" si="72">IF(S158="","",S158*W158)</f>
        <v/>
      </c>
      <c r="AC158" s="461"/>
      <c r="AD158" s="461"/>
      <c r="AE158" s="461"/>
      <c r="AF158" s="462"/>
      <c r="AG158" s="465" t="s">
        <v>62</v>
      </c>
      <c r="AH158" s="466"/>
      <c r="AI158" s="466"/>
      <c r="AJ158" s="466"/>
      <c r="AK158" s="466"/>
      <c r="AL158" s="466"/>
      <c r="AM158" s="466"/>
      <c r="AN158" s="469"/>
      <c r="AO158" s="470"/>
      <c r="AP158" s="470"/>
      <c r="AQ158" s="470"/>
      <c r="AR158" s="470"/>
      <c r="AS158" s="470"/>
      <c r="AT158" s="470"/>
      <c r="AU158" s="470"/>
      <c r="AV158" s="470"/>
      <c r="AW158" s="470"/>
      <c r="AX158" s="476" t="str">
        <f t="shared" ref="AX158" si="73">IF(AN158="","",AN158-(AB158+AS158))</f>
        <v/>
      </c>
      <c r="AY158" s="476"/>
      <c r="AZ158" s="476"/>
      <c r="BA158" s="476"/>
      <c r="BB158" s="477"/>
      <c r="BC158" s="120"/>
    </row>
    <row r="159" spans="1:55" ht="13.15" customHeight="1" thickBot="1" x14ac:dyDescent="0.3">
      <c r="A159" s="117"/>
      <c r="B159" s="447"/>
      <c r="C159" s="447"/>
      <c r="D159" s="542"/>
      <c r="E159" s="543"/>
      <c r="F159" s="543"/>
      <c r="G159" s="543"/>
      <c r="H159" s="543"/>
      <c r="I159" s="543"/>
      <c r="J159" s="543"/>
      <c r="K159" s="543"/>
      <c r="L159" s="543"/>
      <c r="M159" s="543"/>
      <c r="N159" s="543"/>
      <c r="O159" s="543"/>
      <c r="P159" s="543"/>
      <c r="Q159" s="543"/>
      <c r="R159" s="544"/>
      <c r="S159" s="545"/>
      <c r="T159" s="545"/>
      <c r="U159" s="545"/>
      <c r="V159" s="545"/>
      <c r="W159" s="549"/>
      <c r="X159" s="550"/>
      <c r="Y159" s="550"/>
      <c r="Z159" s="550"/>
      <c r="AA159" s="550"/>
      <c r="AB159" s="535"/>
      <c r="AC159" s="535"/>
      <c r="AD159" s="535"/>
      <c r="AE159" s="535"/>
      <c r="AF159" s="536"/>
      <c r="AG159" s="467"/>
      <c r="AH159" s="468"/>
      <c r="AI159" s="468"/>
      <c r="AJ159" s="468"/>
      <c r="AK159" s="468"/>
      <c r="AL159" s="468"/>
      <c r="AM159" s="468"/>
      <c r="AN159" s="537"/>
      <c r="AO159" s="538"/>
      <c r="AP159" s="538"/>
      <c r="AQ159" s="538"/>
      <c r="AR159" s="538"/>
      <c r="AS159" s="538"/>
      <c r="AT159" s="538"/>
      <c r="AU159" s="538"/>
      <c r="AV159" s="538"/>
      <c r="AW159" s="538"/>
      <c r="AX159" s="504"/>
      <c r="AY159" s="504"/>
      <c r="AZ159" s="504"/>
      <c r="BA159" s="504"/>
      <c r="BB159" s="505"/>
      <c r="BC159" s="120"/>
    </row>
    <row r="160" spans="1:55" ht="13.15" customHeight="1" thickBot="1" x14ac:dyDescent="0.3">
      <c r="A160" s="117"/>
      <c r="B160" s="506"/>
      <c r="C160" s="506"/>
      <c r="D160" s="507"/>
      <c r="E160" s="508"/>
      <c r="F160" s="508"/>
      <c r="G160" s="508"/>
      <c r="H160" s="508"/>
      <c r="I160" s="508"/>
      <c r="J160" s="508"/>
      <c r="K160" s="508"/>
      <c r="L160" s="508"/>
      <c r="M160" s="508"/>
      <c r="N160" s="508"/>
      <c r="O160" s="508"/>
      <c r="P160" s="508"/>
      <c r="Q160" s="508"/>
      <c r="R160" s="509"/>
      <c r="S160" s="510"/>
      <c r="T160" s="510"/>
      <c r="U160" s="510"/>
      <c r="V160" s="510"/>
      <c r="W160" s="511"/>
      <c r="X160" s="512"/>
      <c r="Y160" s="512"/>
      <c r="Z160" s="512"/>
      <c r="AA160" s="512"/>
      <c r="AB160" s="517" t="str">
        <f t="shared" ref="AB160" si="74">IF(S160="","",S160*W160)</f>
        <v/>
      </c>
      <c r="AC160" s="517"/>
      <c r="AD160" s="517"/>
      <c r="AE160" s="517"/>
      <c r="AF160" s="518"/>
      <c r="AG160" s="521" t="s">
        <v>62</v>
      </c>
      <c r="AH160" s="522"/>
      <c r="AI160" s="522"/>
      <c r="AJ160" s="522"/>
      <c r="AK160" s="522"/>
      <c r="AL160" s="522"/>
      <c r="AM160" s="522"/>
      <c r="AN160" s="527"/>
      <c r="AO160" s="528"/>
      <c r="AP160" s="528"/>
      <c r="AQ160" s="528"/>
      <c r="AR160" s="528"/>
      <c r="AS160" s="528"/>
      <c r="AT160" s="528"/>
      <c r="AU160" s="528"/>
      <c r="AV160" s="528"/>
      <c r="AW160" s="528"/>
      <c r="AX160" s="531" t="str">
        <f t="shared" ref="AX160" si="75">IF(AN160="","",AN160-(AB160+AS160))</f>
        <v/>
      </c>
      <c r="AY160" s="531"/>
      <c r="AZ160" s="531"/>
      <c r="BA160" s="531"/>
      <c r="BB160" s="532"/>
      <c r="BC160" s="120"/>
    </row>
    <row r="161" spans="1:55" ht="13.15" customHeight="1" thickBot="1" x14ac:dyDescent="0.3">
      <c r="A161" s="117"/>
      <c r="B161" s="506"/>
      <c r="C161" s="506"/>
      <c r="D161" s="507"/>
      <c r="E161" s="508"/>
      <c r="F161" s="508"/>
      <c r="G161" s="508"/>
      <c r="H161" s="508"/>
      <c r="I161" s="508"/>
      <c r="J161" s="508"/>
      <c r="K161" s="508"/>
      <c r="L161" s="508"/>
      <c r="M161" s="508"/>
      <c r="N161" s="508"/>
      <c r="O161" s="508"/>
      <c r="P161" s="508"/>
      <c r="Q161" s="508"/>
      <c r="R161" s="509"/>
      <c r="S161" s="510"/>
      <c r="T161" s="510"/>
      <c r="U161" s="510"/>
      <c r="V161" s="510"/>
      <c r="W161" s="514"/>
      <c r="X161" s="515"/>
      <c r="Y161" s="515"/>
      <c r="Z161" s="515"/>
      <c r="AA161" s="515"/>
      <c r="AB161" s="519"/>
      <c r="AC161" s="519"/>
      <c r="AD161" s="519"/>
      <c r="AE161" s="519"/>
      <c r="AF161" s="520"/>
      <c r="AG161" s="524"/>
      <c r="AH161" s="525"/>
      <c r="AI161" s="525"/>
      <c r="AJ161" s="525"/>
      <c r="AK161" s="525"/>
      <c r="AL161" s="525"/>
      <c r="AM161" s="525"/>
      <c r="AN161" s="529"/>
      <c r="AO161" s="530"/>
      <c r="AP161" s="530"/>
      <c r="AQ161" s="530"/>
      <c r="AR161" s="530"/>
      <c r="AS161" s="530"/>
      <c r="AT161" s="530"/>
      <c r="AU161" s="530"/>
      <c r="AV161" s="530"/>
      <c r="AW161" s="530"/>
      <c r="AX161" s="533"/>
      <c r="AY161" s="533"/>
      <c r="AZ161" s="533"/>
      <c r="BA161" s="533"/>
      <c r="BB161" s="534"/>
      <c r="BC161" s="120"/>
    </row>
    <row r="162" spans="1:55" ht="13.15" customHeight="1" thickBot="1" x14ac:dyDescent="0.3">
      <c r="A162" s="117"/>
      <c r="B162" s="447"/>
      <c r="C162" s="447"/>
      <c r="D162" s="539"/>
      <c r="E162" s="540"/>
      <c r="F162" s="540"/>
      <c r="G162" s="540"/>
      <c r="H162" s="540"/>
      <c r="I162" s="540"/>
      <c r="J162" s="540"/>
      <c r="K162" s="540"/>
      <c r="L162" s="540"/>
      <c r="M162" s="540"/>
      <c r="N162" s="540"/>
      <c r="O162" s="540"/>
      <c r="P162" s="540"/>
      <c r="Q162" s="540"/>
      <c r="R162" s="541"/>
      <c r="S162" s="545"/>
      <c r="T162" s="545"/>
      <c r="U162" s="546"/>
      <c r="V162" s="546"/>
      <c r="W162" s="547"/>
      <c r="X162" s="548"/>
      <c r="Y162" s="548"/>
      <c r="Z162" s="548"/>
      <c r="AA162" s="548"/>
      <c r="AB162" s="461" t="str">
        <f t="shared" ref="AB162" si="76">IF(S162="","",S162*W162)</f>
        <v/>
      </c>
      <c r="AC162" s="461"/>
      <c r="AD162" s="461"/>
      <c r="AE162" s="461"/>
      <c r="AF162" s="462"/>
      <c r="AG162" s="465" t="s">
        <v>62</v>
      </c>
      <c r="AH162" s="466"/>
      <c r="AI162" s="466"/>
      <c r="AJ162" s="466"/>
      <c r="AK162" s="466"/>
      <c r="AL162" s="466"/>
      <c r="AM162" s="466"/>
      <c r="AN162" s="469"/>
      <c r="AO162" s="470"/>
      <c r="AP162" s="470"/>
      <c r="AQ162" s="470"/>
      <c r="AR162" s="470"/>
      <c r="AS162" s="470"/>
      <c r="AT162" s="470"/>
      <c r="AU162" s="470"/>
      <c r="AV162" s="470"/>
      <c r="AW162" s="470"/>
      <c r="AX162" s="476" t="str">
        <f t="shared" ref="AX162" si="77">IF(AN162="","",AN162-(AB162+AS162))</f>
        <v/>
      </c>
      <c r="AY162" s="476"/>
      <c r="AZ162" s="476"/>
      <c r="BA162" s="476"/>
      <c r="BB162" s="477"/>
      <c r="BC162" s="120"/>
    </row>
    <row r="163" spans="1:55" ht="13.15" customHeight="1" thickBot="1" x14ac:dyDescent="0.3">
      <c r="A163" s="117"/>
      <c r="B163" s="447"/>
      <c r="C163" s="447"/>
      <c r="D163" s="542"/>
      <c r="E163" s="543"/>
      <c r="F163" s="543"/>
      <c r="G163" s="543"/>
      <c r="H163" s="543"/>
      <c r="I163" s="543"/>
      <c r="J163" s="543"/>
      <c r="K163" s="543"/>
      <c r="L163" s="543"/>
      <c r="M163" s="543"/>
      <c r="N163" s="543"/>
      <c r="O163" s="543"/>
      <c r="P163" s="543"/>
      <c r="Q163" s="543"/>
      <c r="R163" s="544"/>
      <c r="S163" s="545"/>
      <c r="T163" s="545"/>
      <c r="U163" s="545"/>
      <c r="V163" s="545"/>
      <c r="W163" s="549"/>
      <c r="X163" s="550"/>
      <c r="Y163" s="550"/>
      <c r="Z163" s="550"/>
      <c r="AA163" s="550"/>
      <c r="AB163" s="535"/>
      <c r="AC163" s="535"/>
      <c r="AD163" s="535"/>
      <c r="AE163" s="535"/>
      <c r="AF163" s="536"/>
      <c r="AG163" s="467"/>
      <c r="AH163" s="468"/>
      <c r="AI163" s="468"/>
      <c r="AJ163" s="468"/>
      <c r="AK163" s="468"/>
      <c r="AL163" s="468"/>
      <c r="AM163" s="468"/>
      <c r="AN163" s="537"/>
      <c r="AO163" s="538"/>
      <c r="AP163" s="538"/>
      <c r="AQ163" s="538"/>
      <c r="AR163" s="538"/>
      <c r="AS163" s="538"/>
      <c r="AT163" s="538"/>
      <c r="AU163" s="538"/>
      <c r="AV163" s="538"/>
      <c r="AW163" s="538"/>
      <c r="AX163" s="504"/>
      <c r="AY163" s="504"/>
      <c r="AZ163" s="504"/>
      <c r="BA163" s="504"/>
      <c r="BB163" s="505"/>
      <c r="BC163" s="120"/>
    </row>
    <row r="164" spans="1:55" ht="13.15" customHeight="1" thickBot="1" x14ac:dyDescent="0.3">
      <c r="A164" s="117"/>
      <c r="B164" s="506"/>
      <c r="C164" s="506"/>
      <c r="D164" s="507"/>
      <c r="E164" s="508"/>
      <c r="F164" s="508"/>
      <c r="G164" s="508"/>
      <c r="H164" s="508"/>
      <c r="I164" s="508"/>
      <c r="J164" s="508"/>
      <c r="K164" s="508"/>
      <c r="L164" s="508"/>
      <c r="M164" s="508"/>
      <c r="N164" s="508"/>
      <c r="O164" s="508"/>
      <c r="P164" s="508"/>
      <c r="Q164" s="508"/>
      <c r="R164" s="509"/>
      <c r="S164" s="510"/>
      <c r="T164" s="510"/>
      <c r="U164" s="510"/>
      <c r="V164" s="510"/>
      <c r="W164" s="511"/>
      <c r="X164" s="512"/>
      <c r="Y164" s="512"/>
      <c r="Z164" s="512"/>
      <c r="AA164" s="513"/>
      <c r="AB164" s="517" t="str">
        <f t="shared" ref="AB164" si="78">IF(S164="","",S164*W164)</f>
        <v/>
      </c>
      <c r="AC164" s="517"/>
      <c r="AD164" s="517"/>
      <c r="AE164" s="517"/>
      <c r="AF164" s="518"/>
      <c r="AG164" s="521" t="s">
        <v>62</v>
      </c>
      <c r="AH164" s="522"/>
      <c r="AI164" s="522"/>
      <c r="AJ164" s="522"/>
      <c r="AK164" s="522"/>
      <c r="AL164" s="522"/>
      <c r="AM164" s="523"/>
      <c r="AN164" s="527"/>
      <c r="AO164" s="528"/>
      <c r="AP164" s="528"/>
      <c r="AQ164" s="528"/>
      <c r="AR164" s="528"/>
      <c r="AS164" s="528"/>
      <c r="AT164" s="528"/>
      <c r="AU164" s="528"/>
      <c r="AV164" s="528"/>
      <c r="AW164" s="528"/>
      <c r="AX164" s="531" t="str">
        <f t="shared" ref="AX164" si="79">IF(AN164="","",AN164-(AB164+AS164))</f>
        <v/>
      </c>
      <c r="AY164" s="531"/>
      <c r="AZ164" s="531"/>
      <c r="BA164" s="531"/>
      <c r="BB164" s="532"/>
      <c r="BC164" s="120"/>
    </row>
    <row r="165" spans="1:55" ht="13.15" customHeight="1" thickBot="1" x14ac:dyDescent="0.3">
      <c r="A165" s="117"/>
      <c r="B165" s="506"/>
      <c r="C165" s="506"/>
      <c r="D165" s="507"/>
      <c r="E165" s="508"/>
      <c r="F165" s="508"/>
      <c r="G165" s="508"/>
      <c r="H165" s="508"/>
      <c r="I165" s="508"/>
      <c r="J165" s="508"/>
      <c r="K165" s="508"/>
      <c r="L165" s="508"/>
      <c r="M165" s="508"/>
      <c r="N165" s="508"/>
      <c r="O165" s="508"/>
      <c r="P165" s="508"/>
      <c r="Q165" s="508"/>
      <c r="R165" s="509"/>
      <c r="S165" s="510"/>
      <c r="T165" s="510"/>
      <c r="U165" s="510"/>
      <c r="V165" s="510"/>
      <c r="W165" s="514"/>
      <c r="X165" s="515"/>
      <c r="Y165" s="515"/>
      <c r="Z165" s="515"/>
      <c r="AA165" s="516"/>
      <c r="AB165" s="519"/>
      <c r="AC165" s="519"/>
      <c r="AD165" s="519"/>
      <c r="AE165" s="519"/>
      <c r="AF165" s="520"/>
      <c r="AG165" s="524"/>
      <c r="AH165" s="525"/>
      <c r="AI165" s="525"/>
      <c r="AJ165" s="525"/>
      <c r="AK165" s="525"/>
      <c r="AL165" s="525"/>
      <c r="AM165" s="526"/>
      <c r="AN165" s="529"/>
      <c r="AO165" s="530"/>
      <c r="AP165" s="530"/>
      <c r="AQ165" s="530"/>
      <c r="AR165" s="530"/>
      <c r="AS165" s="530"/>
      <c r="AT165" s="530"/>
      <c r="AU165" s="530"/>
      <c r="AV165" s="530"/>
      <c r="AW165" s="530"/>
      <c r="AX165" s="533"/>
      <c r="AY165" s="533"/>
      <c r="AZ165" s="533"/>
      <c r="BA165" s="533"/>
      <c r="BB165" s="534"/>
      <c r="BC165" s="120"/>
    </row>
    <row r="166" spans="1:55" ht="13.15" customHeight="1" thickBot="1" x14ac:dyDescent="0.3">
      <c r="A166" s="117"/>
      <c r="B166" s="447"/>
      <c r="C166" s="447"/>
      <c r="D166" s="449"/>
      <c r="E166" s="450"/>
      <c r="F166" s="450"/>
      <c r="G166" s="450"/>
      <c r="H166" s="450"/>
      <c r="I166" s="450"/>
      <c r="J166" s="450"/>
      <c r="K166" s="450"/>
      <c r="L166" s="450"/>
      <c r="M166" s="450"/>
      <c r="N166" s="450"/>
      <c r="O166" s="450"/>
      <c r="P166" s="450"/>
      <c r="Q166" s="450"/>
      <c r="R166" s="451"/>
      <c r="S166" s="455"/>
      <c r="T166" s="455"/>
      <c r="U166" s="455"/>
      <c r="V166" s="455"/>
      <c r="W166" s="457"/>
      <c r="X166" s="458"/>
      <c r="Y166" s="458"/>
      <c r="Z166" s="458"/>
      <c r="AA166" s="458"/>
      <c r="AB166" s="461" t="str">
        <f t="shared" ref="AB166" si="80">IF(S166="","",S166*W166)</f>
        <v/>
      </c>
      <c r="AC166" s="461"/>
      <c r="AD166" s="461"/>
      <c r="AE166" s="461"/>
      <c r="AF166" s="462"/>
      <c r="AG166" s="465" t="s">
        <v>62</v>
      </c>
      <c r="AH166" s="466"/>
      <c r="AI166" s="466"/>
      <c r="AJ166" s="466"/>
      <c r="AK166" s="466"/>
      <c r="AL166" s="466"/>
      <c r="AM166" s="466"/>
      <c r="AN166" s="469"/>
      <c r="AO166" s="470"/>
      <c r="AP166" s="470"/>
      <c r="AQ166" s="470"/>
      <c r="AR166" s="470"/>
      <c r="AS166" s="470"/>
      <c r="AT166" s="470"/>
      <c r="AU166" s="470"/>
      <c r="AV166" s="470"/>
      <c r="AW166" s="470"/>
      <c r="AX166" s="476" t="str">
        <f t="shared" ref="AX166" si="81">IF(AN166="","",AN166-(AB166+AS166))</f>
        <v/>
      </c>
      <c r="AY166" s="476"/>
      <c r="AZ166" s="476"/>
      <c r="BA166" s="476"/>
      <c r="BB166" s="477"/>
      <c r="BC166" s="120"/>
    </row>
    <row r="167" spans="1:55" ht="13.15" customHeight="1" thickBot="1" x14ac:dyDescent="0.3">
      <c r="A167" s="117"/>
      <c r="B167" s="448"/>
      <c r="C167" s="448"/>
      <c r="D167" s="452"/>
      <c r="E167" s="453"/>
      <c r="F167" s="453"/>
      <c r="G167" s="453"/>
      <c r="H167" s="453"/>
      <c r="I167" s="453"/>
      <c r="J167" s="453"/>
      <c r="K167" s="453"/>
      <c r="L167" s="453"/>
      <c r="M167" s="453"/>
      <c r="N167" s="453"/>
      <c r="O167" s="453"/>
      <c r="P167" s="453"/>
      <c r="Q167" s="453"/>
      <c r="R167" s="454"/>
      <c r="S167" s="456"/>
      <c r="T167" s="456"/>
      <c r="U167" s="456"/>
      <c r="V167" s="456"/>
      <c r="W167" s="459"/>
      <c r="X167" s="460"/>
      <c r="Y167" s="460"/>
      <c r="Z167" s="460"/>
      <c r="AA167" s="460"/>
      <c r="AB167" s="463"/>
      <c r="AC167" s="463"/>
      <c r="AD167" s="463"/>
      <c r="AE167" s="463"/>
      <c r="AF167" s="464"/>
      <c r="AG167" s="467"/>
      <c r="AH167" s="468"/>
      <c r="AI167" s="468"/>
      <c r="AJ167" s="468"/>
      <c r="AK167" s="468"/>
      <c r="AL167" s="468"/>
      <c r="AM167" s="468"/>
      <c r="AN167" s="471"/>
      <c r="AO167" s="472"/>
      <c r="AP167" s="472"/>
      <c r="AQ167" s="472"/>
      <c r="AR167" s="472"/>
      <c r="AS167" s="472"/>
      <c r="AT167" s="472"/>
      <c r="AU167" s="472"/>
      <c r="AV167" s="472"/>
      <c r="AW167" s="472"/>
      <c r="AX167" s="478"/>
      <c r="AY167" s="478"/>
      <c r="AZ167" s="478"/>
      <c r="BA167" s="478"/>
      <c r="BB167" s="479"/>
      <c r="BC167" s="120"/>
    </row>
    <row r="168" spans="1:55" ht="13.15" customHeight="1" thickTop="1" x14ac:dyDescent="0.25">
      <c r="A168" s="117"/>
      <c r="B168" s="480" t="s">
        <v>17</v>
      </c>
      <c r="C168" s="480"/>
      <c r="D168" s="480"/>
      <c r="E168" s="480"/>
      <c r="F168" s="480"/>
      <c r="G168" s="480"/>
      <c r="H168" s="480"/>
      <c r="I168" s="480"/>
      <c r="J168" s="480"/>
      <c r="K168" s="480"/>
      <c r="L168" s="480"/>
      <c r="M168" s="480"/>
      <c r="N168" s="480"/>
      <c r="O168" s="480"/>
      <c r="P168" s="480"/>
      <c r="Q168" s="480"/>
      <c r="R168" s="480"/>
      <c r="S168" s="480"/>
      <c r="T168" s="480"/>
      <c r="U168" s="480"/>
      <c r="V168" s="480"/>
      <c r="W168" s="480"/>
      <c r="X168" s="480"/>
      <c r="Y168" s="480"/>
      <c r="Z168" s="480"/>
      <c r="AA168" s="480"/>
      <c r="AB168" s="482">
        <f>SUM(AB150:AF167)</f>
        <v>0</v>
      </c>
      <c r="AC168" s="483"/>
      <c r="AD168" s="483"/>
      <c r="AE168" s="483"/>
      <c r="AF168" s="484"/>
      <c r="AG168" s="488"/>
      <c r="AH168" s="489"/>
      <c r="AI168" s="489"/>
      <c r="AJ168" s="489"/>
      <c r="AK168" s="489"/>
      <c r="AL168" s="489"/>
      <c r="AM168" s="490"/>
      <c r="AN168" s="137"/>
      <c r="AO168" s="137"/>
      <c r="AP168" s="137"/>
      <c r="AQ168" s="137"/>
      <c r="AR168" s="137"/>
      <c r="AS168" s="137"/>
      <c r="AT168" s="137"/>
      <c r="AU168" s="137"/>
      <c r="AV168" s="137"/>
      <c r="AW168" s="137"/>
      <c r="AX168" s="137"/>
      <c r="AY168" s="137"/>
      <c r="AZ168" s="137"/>
      <c r="BA168" s="137"/>
      <c r="BB168" s="137"/>
      <c r="BC168" s="120"/>
    </row>
    <row r="169" spans="1:55" ht="13.15" customHeight="1" thickBot="1" x14ac:dyDescent="0.3">
      <c r="A169" s="117"/>
      <c r="B169" s="481"/>
      <c r="C169" s="481"/>
      <c r="D169" s="481"/>
      <c r="E169" s="481"/>
      <c r="F169" s="481"/>
      <c r="G169" s="481"/>
      <c r="H169" s="481"/>
      <c r="I169" s="481"/>
      <c r="J169" s="481"/>
      <c r="K169" s="481"/>
      <c r="L169" s="481"/>
      <c r="M169" s="481"/>
      <c r="N169" s="481"/>
      <c r="O169" s="481"/>
      <c r="P169" s="481"/>
      <c r="Q169" s="481"/>
      <c r="R169" s="481"/>
      <c r="S169" s="481"/>
      <c r="T169" s="481"/>
      <c r="U169" s="481"/>
      <c r="V169" s="481"/>
      <c r="W169" s="481"/>
      <c r="X169" s="481"/>
      <c r="Y169" s="481"/>
      <c r="Z169" s="481"/>
      <c r="AA169" s="481"/>
      <c r="AB169" s="485"/>
      <c r="AC169" s="486"/>
      <c r="AD169" s="486"/>
      <c r="AE169" s="486"/>
      <c r="AF169" s="487"/>
      <c r="AG169" s="491"/>
      <c r="AH169" s="492"/>
      <c r="AI169" s="492"/>
      <c r="AJ169" s="492"/>
      <c r="AK169" s="492"/>
      <c r="AL169" s="492"/>
      <c r="AM169" s="493"/>
      <c r="AN169" s="138"/>
      <c r="AO169" s="138"/>
      <c r="AP169" s="138"/>
      <c r="AQ169" s="138"/>
      <c r="AR169" s="138"/>
      <c r="AS169" s="138"/>
      <c r="AT169" s="138"/>
      <c r="AU169" s="138"/>
      <c r="AV169" s="138"/>
      <c r="AW169" s="138"/>
      <c r="AX169" s="138"/>
      <c r="AY169" s="138"/>
      <c r="AZ169" s="138"/>
      <c r="BA169" s="138"/>
      <c r="BB169" s="138"/>
      <c r="BC169" s="120"/>
    </row>
    <row r="170" spans="1:55" ht="13.15" customHeight="1" x14ac:dyDescent="0.25">
      <c r="A170" s="117"/>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20"/>
    </row>
    <row r="171" spans="1:55" ht="13.15" customHeight="1" x14ac:dyDescent="0.25">
      <c r="A171" s="117"/>
      <c r="B171" s="494" t="s">
        <v>7</v>
      </c>
      <c r="C171" s="495"/>
      <c r="D171" s="495"/>
      <c r="E171" s="495"/>
      <c r="F171" s="495"/>
      <c r="G171" s="495"/>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39"/>
      <c r="AH171" s="139"/>
      <c r="AI171" s="139"/>
      <c r="AJ171" s="139"/>
      <c r="AK171" s="498" t="s">
        <v>27</v>
      </c>
      <c r="AL171" s="499"/>
      <c r="AM171" s="473" t="s">
        <v>15</v>
      </c>
      <c r="AN171" s="474"/>
      <c r="AO171" s="474"/>
      <c r="AP171" s="475"/>
      <c r="AQ171" s="473" t="s">
        <v>41</v>
      </c>
      <c r="AR171" s="474"/>
      <c r="AS171" s="474"/>
      <c r="AT171" s="475"/>
      <c r="AU171" s="473" t="s">
        <v>41</v>
      </c>
      <c r="AV171" s="474"/>
      <c r="AW171" s="474"/>
      <c r="AX171" s="475"/>
      <c r="AY171" s="473" t="s">
        <v>41</v>
      </c>
      <c r="AZ171" s="474"/>
      <c r="BA171" s="474"/>
      <c r="BB171" s="475"/>
      <c r="BC171" s="120"/>
    </row>
    <row r="172" spans="1:55" ht="13.15" customHeight="1" x14ac:dyDescent="0.25">
      <c r="A172" s="140"/>
      <c r="B172" s="496"/>
      <c r="C172" s="497"/>
      <c r="D172" s="497"/>
      <c r="E172" s="497"/>
      <c r="F172" s="497"/>
      <c r="G172" s="497"/>
      <c r="H172" s="118"/>
      <c r="I172" s="118"/>
      <c r="J172" s="118"/>
      <c r="K172" s="118"/>
      <c r="L172" s="118"/>
      <c r="M172" s="118"/>
      <c r="N172" s="118"/>
      <c r="O172" s="118"/>
      <c r="P172" s="118"/>
      <c r="Q172" s="118"/>
      <c r="R172" s="118"/>
      <c r="S172" s="118"/>
      <c r="T172" s="126"/>
      <c r="U172" s="118"/>
      <c r="V172" s="118"/>
      <c r="W172" s="118"/>
      <c r="X172" s="118"/>
      <c r="Y172" s="118"/>
      <c r="Z172" s="141"/>
      <c r="AA172" s="118"/>
      <c r="AB172" s="118"/>
      <c r="AC172" s="118"/>
      <c r="AD172" s="118"/>
      <c r="AE172" s="141"/>
      <c r="AF172" s="141"/>
      <c r="AG172" s="141"/>
      <c r="AH172" s="123"/>
      <c r="AI172" s="123"/>
      <c r="AJ172" s="123"/>
      <c r="AK172" s="500"/>
      <c r="AL172" s="501"/>
      <c r="AM172" s="117"/>
      <c r="AN172" s="118"/>
      <c r="AO172" s="118"/>
      <c r="AP172" s="120"/>
      <c r="AQ172" s="117"/>
      <c r="AR172" s="118"/>
      <c r="AS172" s="118"/>
      <c r="AT172" s="120"/>
      <c r="AU172" s="117"/>
      <c r="AV172" s="118"/>
      <c r="AW172" s="118"/>
      <c r="AX172" s="120"/>
      <c r="AY172" s="117"/>
      <c r="AZ172" s="118"/>
      <c r="BA172" s="118"/>
      <c r="BB172" s="120"/>
      <c r="BC172" s="120"/>
    </row>
    <row r="173" spans="1:55" ht="13.15" customHeight="1" x14ac:dyDescent="0.25">
      <c r="A173" s="117"/>
      <c r="B173" s="142"/>
      <c r="C173" s="118"/>
      <c r="D173" s="118"/>
      <c r="E173" s="118"/>
      <c r="F173" s="118"/>
      <c r="G173" s="118"/>
      <c r="H173" s="118"/>
      <c r="I173" s="118"/>
      <c r="J173" s="118"/>
      <c r="K173" s="118"/>
      <c r="L173" s="118"/>
      <c r="M173" s="118"/>
      <c r="N173" s="118"/>
      <c r="O173" s="143"/>
      <c r="P173" s="118"/>
      <c r="Q173" s="118" t="s">
        <v>10</v>
      </c>
      <c r="R173" s="118"/>
      <c r="S173" s="118"/>
      <c r="T173" s="118"/>
      <c r="U173" s="118"/>
      <c r="V173" s="143"/>
      <c r="W173" s="118"/>
      <c r="X173" s="118" t="s">
        <v>11</v>
      </c>
      <c r="Y173" s="118"/>
      <c r="Z173" s="141"/>
      <c r="AA173" s="118"/>
      <c r="AB173" s="118"/>
      <c r="AC173" s="143"/>
      <c r="AD173" s="118"/>
      <c r="AE173" s="123" t="s">
        <v>39</v>
      </c>
      <c r="AF173" s="141"/>
      <c r="AG173" s="141"/>
      <c r="AH173" s="118"/>
      <c r="AI173" s="118"/>
      <c r="AJ173" s="118"/>
      <c r="AK173" s="500"/>
      <c r="AL173" s="501"/>
      <c r="AM173" s="117"/>
      <c r="AN173" s="118"/>
      <c r="AO173" s="118"/>
      <c r="AP173" s="120"/>
      <c r="AQ173" s="117"/>
      <c r="AR173" s="118"/>
      <c r="AS173" s="118"/>
      <c r="AT173" s="120"/>
      <c r="AU173" s="117"/>
      <c r="AV173" s="118"/>
      <c r="AW173" s="118"/>
      <c r="AX173" s="120"/>
      <c r="AY173" s="117"/>
      <c r="AZ173" s="118"/>
      <c r="BA173" s="118"/>
      <c r="BB173" s="120"/>
      <c r="BC173" s="120"/>
    </row>
    <row r="174" spans="1:55" ht="13.15" customHeight="1" x14ac:dyDescent="0.25">
      <c r="A174" s="117"/>
      <c r="B174" s="142"/>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41"/>
      <c r="AA174" s="118"/>
      <c r="AB174" s="118"/>
      <c r="AC174" s="118"/>
      <c r="AD174" s="118" t="s">
        <v>40</v>
      </c>
      <c r="AE174" s="144"/>
      <c r="AF174" s="141"/>
      <c r="AG174" s="141"/>
      <c r="AH174" s="118"/>
      <c r="AI174" s="118"/>
      <c r="AJ174" s="118" t="s">
        <v>29</v>
      </c>
      <c r="AK174" s="500"/>
      <c r="AL174" s="501"/>
      <c r="AM174" s="117"/>
      <c r="AN174" s="118"/>
      <c r="AO174" s="118"/>
      <c r="AP174" s="120"/>
      <c r="AQ174" s="117"/>
      <c r="AR174" s="118"/>
      <c r="AS174" s="118"/>
      <c r="AT174" s="120"/>
      <c r="AU174" s="117"/>
      <c r="AV174" s="118"/>
      <c r="AW174" s="118"/>
      <c r="AX174" s="120"/>
      <c r="AY174" s="117"/>
      <c r="AZ174" s="118"/>
      <c r="BA174" s="118"/>
      <c r="BB174" s="120"/>
      <c r="BC174" s="120"/>
    </row>
    <row r="175" spans="1:55" ht="13.15" customHeight="1" x14ac:dyDescent="0.25">
      <c r="A175" s="117"/>
      <c r="B175" s="145"/>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7"/>
      <c r="AF175" s="147"/>
      <c r="AG175" s="147"/>
      <c r="AH175" s="146"/>
      <c r="AI175" s="146"/>
      <c r="AJ175" s="146"/>
      <c r="AK175" s="502"/>
      <c r="AL175" s="503"/>
      <c r="AM175" s="148"/>
      <c r="AN175" s="146"/>
      <c r="AO175" s="146"/>
      <c r="AP175" s="149"/>
      <c r="AQ175" s="148"/>
      <c r="AR175" s="146"/>
      <c r="AS175" s="146"/>
      <c r="AT175" s="149"/>
      <c r="AU175" s="148"/>
      <c r="AV175" s="146"/>
      <c r="AW175" s="146"/>
      <c r="AX175" s="149"/>
      <c r="AY175" s="148"/>
      <c r="AZ175" s="146"/>
      <c r="BA175" s="146"/>
      <c r="BB175" s="149"/>
      <c r="BC175" s="120"/>
    </row>
    <row r="176" spans="1:55" ht="13.15" customHeight="1" x14ac:dyDescent="0.25">
      <c r="A176" s="150"/>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2"/>
    </row>
    <row r="177" spans="1:55" ht="13.15" customHeight="1" thickBot="1" x14ac:dyDescent="0.3">
      <c r="A177" s="113"/>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5"/>
    </row>
    <row r="178" spans="1:55" ht="13.15" customHeight="1" thickTop="1" x14ac:dyDescent="0.25">
      <c r="A178" s="117"/>
      <c r="B178" s="118"/>
      <c r="C178" s="118"/>
      <c r="D178" s="118"/>
      <c r="E178" s="118"/>
      <c r="F178" s="118"/>
      <c r="G178" s="118"/>
      <c r="H178" s="118"/>
      <c r="I178" s="118"/>
      <c r="J178" s="118"/>
      <c r="K178" s="118"/>
      <c r="L178" s="118"/>
      <c r="M178" s="118"/>
      <c r="N178" s="118"/>
      <c r="O178" s="118"/>
      <c r="P178" s="118"/>
      <c r="Q178" s="118"/>
      <c r="R178" s="118"/>
      <c r="S178" s="603" t="s">
        <v>3</v>
      </c>
      <c r="T178" s="603"/>
      <c r="U178" s="603"/>
      <c r="V178" s="603"/>
      <c r="W178" s="603"/>
      <c r="X178" s="603"/>
      <c r="Y178" s="603"/>
      <c r="Z178" s="603"/>
      <c r="AA178" s="603"/>
      <c r="AB178" s="603"/>
      <c r="AC178" s="603"/>
      <c r="AD178" s="603"/>
      <c r="AE178" s="603"/>
      <c r="AF178" s="603"/>
      <c r="AG178" s="603"/>
      <c r="AH178" s="603"/>
      <c r="AI178" s="603"/>
      <c r="AJ178" s="119"/>
      <c r="AK178" s="119"/>
      <c r="AL178" s="119"/>
      <c r="AM178" s="119"/>
      <c r="AN178" s="118"/>
      <c r="AO178" s="118"/>
      <c r="AP178" s="118"/>
      <c r="AQ178" s="118"/>
      <c r="AR178" s="118"/>
      <c r="AS178" s="118"/>
      <c r="AT178" s="118"/>
      <c r="AU178" s="118"/>
      <c r="AV178" s="118"/>
      <c r="AW178" s="118"/>
      <c r="AX178" s="118"/>
      <c r="AY178" s="118"/>
      <c r="AZ178" s="118"/>
      <c r="BA178" s="497" t="s">
        <v>138</v>
      </c>
      <c r="BB178" s="497"/>
      <c r="BC178" s="120"/>
    </row>
    <row r="179" spans="1:55" ht="13.15" customHeight="1" thickBot="1" x14ac:dyDescent="0.3">
      <c r="A179" s="117"/>
      <c r="B179" s="118"/>
      <c r="C179" s="118"/>
      <c r="D179" s="118"/>
      <c r="E179" s="118"/>
      <c r="F179" s="118"/>
      <c r="G179" s="118"/>
      <c r="H179" s="118"/>
      <c r="I179" s="118"/>
      <c r="J179" s="118"/>
      <c r="K179" s="118"/>
      <c r="L179" s="118"/>
      <c r="M179" s="118"/>
      <c r="N179" s="118"/>
      <c r="O179" s="118"/>
      <c r="P179" s="118"/>
      <c r="Q179" s="118"/>
      <c r="R179" s="118"/>
      <c r="S179" s="604"/>
      <c r="T179" s="604"/>
      <c r="U179" s="604"/>
      <c r="V179" s="604"/>
      <c r="W179" s="604"/>
      <c r="X179" s="604"/>
      <c r="Y179" s="604"/>
      <c r="Z179" s="604"/>
      <c r="AA179" s="604"/>
      <c r="AB179" s="604"/>
      <c r="AC179" s="604"/>
      <c r="AD179" s="604"/>
      <c r="AE179" s="604"/>
      <c r="AF179" s="604"/>
      <c r="AG179" s="604"/>
      <c r="AH179" s="604"/>
      <c r="AI179" s="604"/>
      <c r="AJ179" s="119"/>
      <c r="AK179" s="119"/>
      <c r="AL179" s="119"/>
      <c r="AM179" s="119"/>
      <c r="AN179" s="118"/>
      <c r="AO179" s="118"/>
      <c r="AP179" s="118"/>
      <c r="AQ179" s="118"/>
      <c r="AR179" s="118"/>
      <c r="AS179" s="118"/>
      <c r="AT179" s="118"/>
      <c r="AU179" s="118"/>
      <c r="AV179" s="118"/>
      <c r="AW179" s="118"/>
      <c r="AX179" s="118"/>
      <c r="AY179" s="118"/>
      <c r="AZ179" s="118"/>
      <c r="BA179" s="118"/>
      <c r="BB179" s="118"/>
      <c r="BC179" s="120"/>
    </row>
    <row r="180" spans="1:55" ht="13.15" customHeight="1" thickTop="1" x14ac:dyDescent="0.25">
      <c r="A180" s="117"/>
      <c r="B180" s="118"/>
      <c r="C180" s="118"/>
      <c r="D180" s="118"/>
      <c r="E180" s="118"/>
      <c r="F180" s="118"/>
      <c r="G180" s="118"/>
      <c r="H180" s="118"/>
      <c r="I180" s="118"/>
      <c r="J180" s="118"/>
      <c r="K180" s="118"/>
      <c r="L180" s="118"/>
      <c r="M180" s="118"/>
      <c r="N180" s="118"/>
      <c r="O180" s="118"/>
      <c r="P180" s="118"/>
      <c r="Q180" s="118"/>
      <c r="R180" s="118"/>
      <c r="S180" s="118"/>
      <c r="T180" s="118"/>
      <c r="U180" s="118"/>
      <c r="V180" s="121"/>
      <c r="W180" s="121"/>
      <c r="X180" s="121"/>
      <c r="Y180" s="121"/>
      <c r="Z180" s="121"/>
      <c r="AA180" s="121"/>
      <c r="AB180" s="121"/>
      <c r="AC180" s="121"/>
      <c r="AD180" s="121"/>
      <c r="AE180" s="121"/>
      <c r="AF180" s="121"/>
      <c r="AG180" s="121"/>
      <c r="AH180" s="121"/>
      <c r="AI180" s="121"/>
      <c r="AJ180" s="121"/>
      <c r="AK180" s="121"/>
      <c r="AL180" s="121"/>
      <c r="AM180" s="121"/>
      <c r="AN180" s="118"/>
      <c r="AO180" s="122"/>
      <c r="AP180" s="122"/>
      <c r="AQ180" s="605">
        <f t="shared" ref="AQ180" si="82">$AQ$136</f>
        <v>0</v>
      </c>
      <c r="AR180" s="605"/>
      <c r="AS180" s="605"/>
      <c r="AT180" s="123" t="s">
        <v>2</v>
      </c>
      <c r="AU180" s="605">
        <f t="shared" ref="AU180" si="83">$AU$136</f>
        <v>0</v>
      </c>
      <c r="AV180" s="605"/>
      <c r="AW180" s="124" t="s">
        <v>16</v>
      </c>
      <c r="AX180" s="497">
        <v>20</v>
      </c>
      <c r="AY180" s="497"/>
      <c r="AZ180" s="123" t="s">
        <v>35</v>
      </c>
      <c r="BA180" s="497" t="s">
        <v>1</v>
      </c>
      <c r="BB180" s="497"/>
      <c r="BC180" s="120"/>
    </row>
    <row r="181" spans="1:55" ht="13.15" customHeight="1" x14ac:dyDescent="0.25">
      <c r="A181" s="117"/>
      <c r="B181" s="596" t="s">
        <v>4</v>
      </c>
      <c r="C181" s="596"/>
      <c r="D181" s="596"/>
      <c r="E181" s="596"/>
      <c r="F181" s="596"/>
      <c r="G181" s="596"/>
      <c r="H181" s="596"/>
      <c r="I181" s="596"/>
      <c r="J181" s="596"/>
      <c r="K181" s="596"/>
      <c r="L181" s="596"/>
      <c r="M181" s="596"/>
      <c r="N181" s="596"/>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20"/>
    </row>
    <row r="182" spans="1:55" ht="13.15" customHeight="1" x14ac:dyDescent="0.25">
      <c r="A182" s="117"/>
      <c r="B182" s="597"/>
      <c r="C182" s="597"/>
      <c r="D182" s="597"/>
      <c r="E182" s="597"/>
      <c r="F182" s="597"/>
      <c r="G182" s="597"/>
      <c r="H182" s="597"/>
      <c r="I182" s="597"/>
      <c r="J182" s="597"/>
      <c r="K182" s="597"/>
      <c r="L182" s="597"/>
      <c r="M182" s="597"/>
      <c r="N182" s="597"/>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598" t="s">
        <v>5</v>
      </c>
      <c r="AK182" s="598"/>
      <c r="AL182" s="598"/>
      <c r="AN182" s="599">
        <f t="shared" ref="AN182" si="84">$AN$138</f>
        <v>0</v>
      </c>
      <c r="AO182" s="599"/>
      <c r="AP182" s="599"/>
      <c r="AQ182" s="599"/>
      <c r="AR182" s="599"/>
      <c r="AS182" s="599"/>
      <c r="AT182" s="599"/>
      <c r="AU182" s="599"/>
      <c r="AV182" s="599"/>
      <c r="AW182" s="599"/>
      <c r="AX182" s="599"/>
      <c r="AY182" s="599"/>
      <c r="AZ182" s="599"/>
      <c r="BA182" s="118"/>
      <c r="BB182" s="118"/>
      <c r="BC182" s="120"/>
    </row>
    <row r="183" spans="1:55" ht="13.15" customHeight="1" x14ac:dyDescent="0.25">
      <c r="A183" s="117"/>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598"/>
      <c r="AK183" s="598"/>
      <c r="AL183" s="600"/>
      <c r="AM183" s="601"/>
      <c r="AN183" s="601"/>
      <c r="AO183" s="601"/>
      <c r="AP183" s="601"/>
      <c r="AQ183" s="601"/>
      <c r="AR183" s="601"/>
      <c r="AS183" s="601"/>
      <c r="AT183" s="601"/>
      <c r="AU183" s="601"/>
      <c r="AV183" s="601"/>
      <c r="AW183" s="601"/>
      <c r="AX183" s="601"/>
      <c r="AY183" s="602"/>
      <c r="AZ183" s="602"/>
      <c r="BA183" s="123"/>
      <c r="BB183" s="123"/>
      <c r="BC183" s="120"/>
    </row>
    <row r="184" spans="1:55" ht="13.15" customHeight="1" x14ac:dyDescent="0.25">
      <c r="A184" s="117"/>
      <c r="B184" s="126" t="s">
        <v>66</v>
      </c>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18"/>
      <c r="Y184" s="118"/>
      <c r="Z184" s="118"/>
      <c r="AA184" s="118"/>
      <c r="AB184" s="118"/>
      <c r="AC184" s="118"/>
      <c r="AD184" s="118"/>
      <c r="AE184" s="118"/>
      <c r="AF184" s="118"/>
      <c r="AG184" s="118"/>
      <c r="AH184" s="118"/>
      <c r="AI184" s="118"/>
      <c r="AJ184" s="598" t="s">
        <v>6</v>
      </c>
      <c r="AK184" s="598"/>
      <c r="AL184" s="598"/>
      <c r="AN184" s="599">
        <f t="shared" ref="AN184" si="85">$AN$140</f>
        <v>0</v>
      </c>
      <c r="AO184" s="599"/>
      <c r="AP184" s="599"/>
      <c r="AQ184" s="599"/>
      <c r="AR184" s="599"/>
      <c r="AS184" s="599"/>
      <c r="AT184" s="599"/>
      <c r="AU184" s="599"/>
      <c r="AV184" s="599"/>
      <c r="AW184" s="599"/>
      <c r="AX184" s="599"/>
      <c r="AY184" s="599"/>
      <c r="AZ184" s="599"/>
      <c r="BA184" s="124" t="s">
        <v>8</v>
      </c>
      <c r="BB184" s="118"/>
      <c r="BC184" s="120"/>
    </row>
    <row r="185" spans="1:55" ht="13.15" customHeight="1" x14ac:dyDescent="0.25">
      <c r="A185" s="117"/>
      <c r="B185" s="126" t="s">
        <v>20</v>
      </c>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18"/>
      <c r="Y185" s="118"/>
      <c r="Z185" s="118"/>
      <c r="AA185" s="118"/>
      <c r="AB185" s="118"/>
      <c r="AC185" s="118"/>
      <c r="AD185" s="118"/>
      <c r="AE185" s="118"/>
      <c r="AF185" s="118"/>
      <c r="AG185" s="118"/>
      <c r="AH185" s="118"/>
      <c r="AI185" s="118"/>
      <c r="AJ185" s="123"/>
      <c r="AK185" s="123"/>
      <c r="AL185" s="123"/>
      <c r="AM185" s="128"/>
      <c r="AN185" s="128"/>
      <c r="AO185" s="128"/>
      <c r="AP185" s="128"/>
      <c r="AQ185" s="128"/>
      <c r="AR185" s="128"/>
      <c r="AS185" s="128"/>
      <c r="AT185" s="128"/>
      <c r="AU185" s="128"/>
      <c r="AV185" s="128"/>
      <c r="AW185" s="128"/>
      <c r="AX185" s="128"/>
      <c r="AY185" s="128"/>
      <c r="AZ185" s="128"/>
      <c r="BA185" s="124"/>
      <c r="BB185" s="123"/>
      <c r="BC185" s="129"/>
    </row>
    <row r="186" spans="1:55" ht="13.15" customHeight="1" x14ac:dyDescent="0.25">
      <c r="A186" s="117"/>
      <c r="B186" s="126" t="s">
        <v>54</v>
      </c>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18"/>
      <c r="Y186" s="118"/>
      <c r="Z186" s="118"/>
      <c r="AA186" s="118"/>
      <c r="AB186" s="118"/>
      <c r="AC186" s="118"/>
      <c r="AD186" s="118"/>
      <c r="AE186" s="118"/>
      <c r="AF186" s="118"/>
      <c r="AG186" s="118"/>
      <c r="AH186" s="118"/>
      <c r="AI186" s="118"/>
      <c r="AJ186" s="587" t="s">
        <v>34</v>
      </c>
      <c r="AK186" s="587"/>
      <c r="AL186" s="587"/>
      <c r="AM186" s="130" t="s">
        <v>61</v>
      </c>
      <c r="AN186" s="588">
        <f t="shared" ref="AN186" si="86">$AN$142</f>
        <v>0</v>
      </c>
      <c r="AO186" s="588"/>
      <c r="AP186" s="588"/>
      <c r="AQ186" s="588"/>
      <c r="AR186" s="588"/>
      <c r="AS186" s="589" t="s">
        <v>53</v>
      </c>
      <c r="AT186" s="589"/>
      <c r="AU186" s="589"/>
      <c r="AV186" s="589"/>
      <c r="AW186" s="588">
        <f t="shared" ref="AW186" si="87">$AW$142</f>
        <v>0</v>
      </c>
      <c r="AX186" s="588"/>
      <c r="AY186" s="588"/>
      <c r="AZ186" s="588"/>
      <c r="BA186" s="588"/>
      <c r="BB186" s="131"/>
      <c r="BC186" s="129"/>
    </row>
    <row r="187" spans="1:55" ht="13.15" customHeight="1" thickBot="1" x14ac:dyDescent="0.3">
      <c r="A187" s="117"/>
      <c r="B187" s="126"/>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18"/>
      <c r="Y187" s="118"/>
      <c r="Z187" s="118"/>
      <c r="AA187" s="118"/>
      <c r="AB187" s="118"/>
      <c r="AC187" s="118"/>
      <c r="AD187" s="118"/>
      <c r="AE187" s="118"/>
      <c r="AF187" s="118"/>
      <c r="AG187" s="118"/>
      <c r="AH187" s="118"/>
      <c r="AI187" s="118"/>
      <c r="AJ187" s="118"/>
      <c r="AK187" s="118"/>
      <c r="AL187" s="118"/>
      <c r="AM187" s="132"/>
      <c r="AN187" s="132"/>
      <c r="AO187" s="132"/>
      <c r="AP187" s="133"/>
      <c r="AQ187" s="133"/>
      <c r="AR187" s="124"/>
      <c r="AS187" s="124"/>
      <c r="AT187" s="124"/>
      <c r="AU187" s="124"/>
      <c r="AV187" s="133"/>
      <c r="AW187" s="133"/>
      <c r="AX187" s="133"/>
      <c r="AY187" s="133"/>
      <c r="AZ187" s="133"/>
      <c r="BA187" s="123"/>
      <c r="BB187" s="123"/>
      <c r="BC187" s="129"/>
    </row>
    <row r="188" spans="1:55" ht="13.15" customHeight="1" thickTop="1" x14ac:dyDescent="0.25">
      <c r="A188" s="117"/>
      <c r="B188" s="590" t="s">
        <v>42</v>
      </c>
      <c r="C188" s="590"/>
      <c r="D188" s="590"/>
      <c r="E188" s="590"/>
      <c r="F188" s="590"/>
      <c r="G188" s="590"/>
      <c r="H188" s="590"/>
      <c r="I188" s="590"/>
      <c r="J188" s="590"/>
      <c r="K188" s="590"/>
      <c r="L188" s="590"/>
      <c r="M188" s="590"/>
      <c r="N188" s="590"/>
      <c r="O188" s="590"/>
      <c r="P188" s="590"/>
      <c r="Q188" s="590"/>
      <c r="R188" s="590"/>
      <c r="S188" s="591" t="s">
        <v>9</v>
      </c>
      <c r="T188" s="592"/>
      <c r="U188" s="592"/>
      <c r="V188" s="592"/>
      <c r="W188" s="592"/>
      <c r="X188" s="592"/>
      <c r="Y188" s="592"/>
      <c r="Z188" s="593"/>
      <c r="AA188" s="594" t="s">
        <v>38</v>
      </c>
      <c r="AB188" s="590"/>
      <c r="AC188" s="590"/>
      <c r="AD188" s="590"/>
      <c r="AE188" s="590"/>
      <c r="AF188" s="590"/>
      <c r="AG188" s="595"/>
      <c r="AH188" s="594" t="s">
        <v>49</v>
      </c>
      <c r="AI188" s="590"/>
      <c r="AJ188" s="590"/>
      <c r="AK188" s="595"/>
      <c r="AL188" s="590" t="s">
        <v>48</v>
      </c>
      <c r="AM188" s="590"/>
      <c r="AN188" s="590"/>
      <c r="AO188" s="590"/>
      <c r="AP188" s="590"/>
      <c r="AQ188" s="590"/>
      <c r="AR188" s="590"/>
      <c r="AS188" s="590"/>
      <c r="AT188" s="590"/>
      <c r="AU188" s="590"/>
      <c r="AV188" s="590"/>
      <c r="AW188" s="590"/>
      <c r="AX188" s="590"/>
      <c r="AY188" s="590"/>
      <c r="AZ188" s="590"/>
      <c r="BA188" s="590"/>
      <c r="BB188" s="590"/>
      <c r="BC188" s="129"/>
    </row>
    <row r="189" spans="1:55" ht="13.15" customHeight="1" x14ac:dyDescent="0.25">
      <c r="A189" s="117"/>
      <c r="B189" s="562"/>
      <c r="C189" s="562"/>
      <c r="D189" s="562"/>
      <c r="E189" s="562"/>
      <c r="F189" s="562"/>
      <c r="G189" s="562"/>
      <c r="H189" s="562"/>
      <c r="I189" s="562"/>
      <c r="J189" s="562"/>
      <c r="K189" s="562"/>
      <c r="L189" s="562"/>
      <c r="M189" s="562"/>
      <c r="N189" s="562"/>
      <c r="O189" s="562"/>
      <c r="P189" s="562"/>
      <c r="Q189" s="562"/>
      <c r="R189" s="562"/>
      <c r="S189" s="564"/>
      <c r="T189" s="565"/>
      <c r="U189" s="565"/>
      <c r="V189" s="565"/>
      <c r="W189" s="565"/>
      <c r="X189" s="566"/>
      <c r="Y189" s="573"/>
      <c r="Z189" s="573"/>
      <c r="AA189" s="576"/>
      <c r="AB189" s="574"/>
      <c r="AC189" s="574"/>
      <c r="AD189" s="574"/>
      <c r="AE189" s="574"/>
      <c r="AF189" s="574"/>
      <c r="AG189" s="577"/>
      <c r="AH189" s="580">
        <f>'№1-5'!$AH$13</f>
        <v>10</v>
      </c>
      <c r="AI189" s="497"/>
      <c r="AJ189" s="583" t="s">
        <v>43</v>
      </c>
      <c r="AK189" s="584"/>
      <c r="AL189" s="552">
        <f>SUM(AB212)</f>
        <v>0</v>
      </c>
      <c r="AM189" s="552"/>
      <c r="AN189" s="552"/>
      <c r="AO189" s="552"/>
      <c r="AP189" s="552"/>
      <c r="AQ189" s="552"/>
      <c r="AR189" s="552"/>
      <c r="AS189" s="552"/>
      <c r="AT189" s="552"/>
      <c r="AU189" s="122"/>
      <c r="AV189" s="122"/>
      <c r="AW189" s="122"/>
      <c r="AX189" s="122"/>
      <c r="AY189" s="122"/>
      <c r="AZ189" s="122"/>
      <c r="BA189" s="122"/>
      <c r="BB189" s="122"/>
      <c r="BC189" s="129"/>
    </row>
    <row r="190" spans="1:55" ht="13.15" customHeight="1" x14ac:dyDescent="0.25">
      <c r="A190" s="117"/>
      <c r="B190" s="562"/>
      <c r="C190" s="562"/>
      <c r="D190" s="562"/>
      <c r="E190" s="562"/>
      <c r="F190" s="562"/>
      <c r="G190" s="562"/>
      <c r="H190" s="562"/>
      <c r="I190" s="562"/>
      <c r="J190" s="562"/>
      <c r="K190" s="562"/>
      <c r="L190" s="562"/>
      <c r="M190" s="562"/>
      <c r="N190" s="562"/>
      <c r="O190" s="562"/>
      <c r="P190" s="562"/>
      <c r="Q190" s="562"/>
      <c r="R190" s="562"/>
      <c r="S190" s="567"/>
      <c r="T190" s="568"/>
      <c r="U190" s="568"/>
      <c r="V190" s="568"/>
      <c r="W190" s="568"/>
      <c r="X190" s="569"/>
      <c r="Y190" s="574"/>
      <c r="Z190" s="574"/>
      <c r="AA190" s="576"/>
      <c r="AB190" s="574"/>
      <c r="AC190" s="574"/>
      <c r="AD190" s="574"/>
      <c r="AE190" s="574"/>
      <c r="AF190" s="574"/>
      <c r="AG190" s="577"/>
      <c r="AH190" s="580"/>
      <c r="AI190" s="497"/>
      <c r="AJ190" s="583"/>
      <c r="AK190" s="584"/>
      <c r="AL190" s="552"/>
      <c r="AM190" s="552"/>
      <c r="AN190" s="552"/>
      <c r="AO190" s="552"/>
      <c r="AP190" s="552"/>
      <c r="AQ190" s="552"/>
      <c r="AR190" s="552"/>
      <c r="AS190" s="552"/>
      <c r="AT190" s="552"/>
      <c r="AU190" s="122"/>
      <c r="AV190" s="122"/>
      <c r="AW190" s="122"/>
      <c r="AX190" s="122"/>
      <c r="AY190" s="122"/>
      <c r="AZ190" s="122"/>
      <c r="BA190" s="122"/>
      <c r="BB190" s="122"/>
      <c r="BC190" s="129"/>
    </row>
    <row r="191" spans="1:55" ht="13.15" customHeight="1" thickBot="1" x14ac:dyDescent="0.3">
      <c r="A191" s="117"/>
      <c r="B191" s="563"/>
      <c r="C191" s="563"/>
      <c r="D191" s="563"/>
      <c r="E191" s="563"/>
      <c r="F191" s="563"/>
      <c r="G191" s="563"/>
      <c r="H191" s="563"/>
      <c r="I191" s="563"/>
      <c r="J191" s="563"/>
      <c r="K191" s="563"/>
      <c r="L191" s="563"/>
      <c r="M191" s="563"/>
      <c r="N191" s="563"/>
      <c r="O191" s="563"/>
      <c r="P191" s="563"/>
      <c r="Q191" s="563"/>
      <c r="R191" s="563"/>
      <c r="S191" s="570"/>
      <c r="T191" s="571"/>
      <c r="U191" s="571"/>
      <c r="V191" s="571"/>
      <c r="W191" s="571"/>
      <c r="X191" s="572"/>
      <c r="Y191" s="575"/>
      <c r="Z191" s="575"/>
      <c r="AA191" s="578"/>
      <c r="AB191" s="575"/>
      <c r="AC191" s="575"/>
      <c r="AD191" s="575"/>
      <c r="AE191" s="575"/>
      <c r="AF191" s="575"/>
      <c r="AG191" s="579"/>
      <c r="AH191" s="581"/>
      <c r="AI191" s="582"/>
      <c r="AJ191" s="585"/>
      <c r="AK191" s="586"/>
      <c r="AL191" s="553"/>
      <c r="AM191" s="553"/>
      <c r="AN191" s="553"/>
      <c r="AO191" s="553"/>
      <c r="AP191" s="553"/>
      <c r="AQ191" s="553"/>
      <c r="AR191" s="553"/>
      <c r="AS191" s="553"/>
      <c r="AT191" s="553"/>
      <c r="AU191" s="134" t="s">
        <v>44</v>
      </c>
      <c r="AV191" s="135"/>
      <c r="AW191" s="135"/>
      <c r="AX191" s="554">
        <f>ROUNDDOWN(AL189/(AH189+100)*AH189,0)</f>
        <v>0</v>
      </c>
      <c r="AY191" s="554"/>
      <c r="AZ191" s="554"/>
      <c r="BA191" s="554"/>
      <c r="BB191" s="135" t="s">
        <v>29</v>
      </c>
      <c r="BC191" s="120"/>
    </row>
    <row r="192" spans="1:55" ht="13.15" customHeight="1" thickTop="1" x14ac:dyDescent="0.25">
      <c r="A192" s="117"/>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20"/>
    </row>
    <row r="193" spans="1:55" ht="13.15" customHeight="1" thickBot="1" x14ac:dyDescent="0.3">
      <c r="A193" s="117"/>
      <c r="B193" s="555" t="s">
        <v>12</v>
      </c>
      <c r="C193" s="555"/>
      <c r="D193" s="556" t="s">
        <v>52</v>
      </c>
      <c r="E193" s="555"/>
      <c r="F193" s="555"/>
      <c r="G193" s="555"/>
      <c r="H193" s="555"/>
      <c r="I193" s="555"/>
      <c r="J193" s="555"/>
      <c r="K193" s="555"/>
      <c r="L193" s="555"/>
      <c r="M193" s="555"/>
      <c r="N193" s="555"/>
      <c r="O193" s="555"/>
      <c r="P193" s="555"/>
      <c r="Q193" s="555"/>
      <c r="R193" s="557"/>
      <c r="S193" s="558" t="s">
        <v>13</v>
      </c>
      <c r="T193" s="558"/>
      <c r="U193" s="558" t="s">
        <v>14</v>
      </c>
      <c r="V193" s="558"/>
      <c r="W193" s="556" t="s">
        <v>18</v>
      </c>
      <c r="X193" s="555"/>
      <c r="Y193" s="555"/>
      <c r="Z193" s="555"/>
      <c r="AA193" s="555"/>
      <c r="AB193" s="558" t="s">
        <v>50</v>
      </c>
      <c r="AC193" s="558"/>
      <c r="AD193" s="558"/>
      <c r="AE193" s="558"/>
      <c r="AF193" s="559"/>
      <c r="AG193" s="560" t="s">
        <v>47</v>
      </c>
      <c r="AH193" s="555"/>
      <c r="AI193" s="555"/>
      <c r="AJ193" s="555"/>
      <c r="AK193" s="555"/>
      <c r="AL193" s="555"/>
      <c r="AM193" s="555"/>
      <c r="AN193" s="561" t="s">
        <v>51</v>
      </c>
      <c r="AO193" s="558"/>
      <c r="AP193" s="558"/>
      <c r="AQ193" s="558"/>
      <c r="AR193" s="558"/>
      <c r="AS193" s="558" t="s">
        <v>181</v>
      </c>
      <c r="AT193" s="558"/>
      <c r="AU193" s="558"/>
      <c r="AV193" s="558"/>
      <c r="AW193" s="558"/>
      <c r="AX193" s="558" t="s">
        <v>46</v>
      </c>
      <c r="AY193" s="558"/>
      <c r="AZ193" s="558"/>
      <c r="BA193" s="558"/>
      <c r="BB193" s="556"/>
      <c r="BC193" s="120"/>
    </row>
    <row r="194" spans="1:55" ht="13.15" customHeight="1" thickBot="1" x14ac:dyDescent="0.3">
      <c r="A194" s="117"/>
      <c r="B194" s="551"/>
      <c r="C194" s="551"/>
      <c r="D194" s="539"/>
      <c r="E194" s="540"/>
      <c r="F194" s="540"/>
      <c r="G194" s="540"/>
      <c r="H194" s="540"/>
      <c r="I194" s="540"/>
      <c r="J194" s="540"/>
      <c r="K194" s="540"/>
      <c r="L194" s="540"/>
      <c r="M194" s="540"/>
      <c r="N194" s="540"/>
      <c r="O194" s="540"/>
      <c r="P194" s="540"/>
      <c r="Q194" s="540"/>
      <c r="R194" s="541"/>
      <c r="S194" s="545"/>
      <c r="T194" s="545"/>
      <c r="U194" s="546"/>
      <c r="V194" s="546"/>
      <c r="W194" s="547"/>
      <c r="X194" s="548"/>
      <c r="Y194" s="548"/>
      <c r="Z194" s="548"/>
      <c r="AA194" s="548"/>
      <c r="AB194" s="461" t="str">
        <f>IF(S194="","",S194*W194)</f>
        <v/>
      </c>
      <c r="AC194" s="461"/>
      <c r="AD194" s="461"/>
      <c r="AE194" s="461"/>
      <c r="AF194" s="462"/>
      <c r="AG194" s="465" t="s">
        <v>61</v>
      </c>
      <c r="AH194" s="466"/>
      <c r="AI194" s="466"/>
      <c r="AJ194" s="466"/>
      <c r="AK194" s="466"/>
      <c r="AL194" s="466"/>
      <c r="AM194" s="466"/>
      <c r="AN194" s="469"/>
      <c r="AO194" s="470"/>
      <c r="AP194" s="470"/>
      <c r="AQ194" s="470"/>
      <c r="AR194" s="470"/>
      <c r="AS194" s="470"/>
      <c r="AT194" s="470"/>
      <c r="AU194" s="470"/>
      <c r="AV194" s="470"/>
      <c r="AW194" s="470"/>
      <c r="AX194" s="476" t="str">
        <f>IF(AN194="","",AN194-(AB194+AS194))</f>
        <v/>
      </c>
      <c r="AY194" s="476"/>
      <c r="AZ194" s="476"/>
      <c r="BA194" s="476"/>
      <c r="BB194" s="477"/>
      <c r="BC194" s="120"/>
    </row>
    <row r="195" spans="1:55" ht="13.15" customHeight="1" thickBot="1" x14ac:dyDescent="0.3">
      <c r="A195" s="117"/>
      <c r="B195" s="551"/>
      <c r="C195" s="551"/>
      <c r="D195" s="542"/>
      <c r="E195" s="543"/>
      <c r="F195" s="543"/>
      <c r="G195" s="543"/>
      <c r="H195" s="543"/>
      <c r="I195" s="543"/>
      <c r="J195" s="543"/>
      <c r="K195" s="543"/>
      <c r="L195" s="543"/>
      <c r="M195" s="543"/>
      <c r="N195" s="543"/>
      <c r="O195" s="543"/>
      <c r="P195" s="543"/>
      <c r="Q195" s="543"/>
      <c r="R195" s="544"/>
      <c r="S195" s="545"/>
      <c r="T195" s="545"/>
      <c r="U195" s="545"/>
      <c r="V195" s="545"/>
      <c r="W195" s="549"/>
      <c r="X195" s="550"/>
      <c r="Y195" s="550"/>
      <c r="Z195" s="550"/>
      <c r="AA195" s="550"/>
      <c r="AB195" s="535"/>
      <c r="AC195" s="535"/>
      <c r="AD195" s="535"/>
      <c r="AE195" s="535"/>
      <c r="AF195" s="536"/>
      <c r="AG195" s="467"/>
      <c r="AH195" s="468"/>
      <c r="AI195" s="468"/>
      <c r="AJ195" s="468"/>
      <c r="AK195" s="468"/>
      <c r="AL195" s="468"/>
      <c r="AM195" s="468"/>
      <c r="AN195" s="537"/>
      <c r="AO195" s="538"/>
      <c r="AP195" s="538"/>
      <c r="AQ195" s="538"/>
      <c r="AR195" s="538"/>
      <c r="AS195" s="538"/>
      <c r="AT195" s="538"/>
      <c r="AU195" s="538"/>
      <c r="AV195" s="538"/>
      <c r="AW195" s="538"/>
      <c r="AX195" s="504"/>
      <c r="AY195" s="504"/>
      <c r="AZ195" s="504"/>
      <c r="BA195" s="504"/>
      <c r="BB195" s="505"/>
      <c r="BC195" s="120"/>
    </row>
    <row r="196" spans="1:55" ht="13.15" customHeight="1" thickBot="1" x14ac:dyDescent="0.3">
      <c r="A196" s="117"/>
      <c r="B196" s="506"/>
      <c r="C196" s="506"/>
      <c r="D196" s="507"/>
      <c r="E196" s="508"/>
      <c r="F196" s="508"/>
      <c r="G196" s="508"/>
      <c r="H196" s="508"/>
      <c r="I196" s="508"/>
      <c r="J196" s="508"/>
      <c r="K196" s="508"/>
      <c r="L196" s="508"/>
      <c r="M196" s="508"/>
      <c r="N196" s="508"/>
      <c r="O196" s="508"/>
      <c r="P196" s="508"/>
      <c r="Q196" s="508"/>
      <c r="R196" s="509"/>
      <c r="S196" s="510"/>
      <c r="T196" s="510"/>
      <c r="U196" s="510"/>
      <c r="V196" s="510"/>
      <c r="W196" s="511"/>
      <c r="X196" s="512"/>
      <c r="Y196" s="512"/>
      <c r="Z196" s="512"/>
      <c r="AA196" s="512"/>
      <c r="AB196" s="517" t="str">
        <f t="shared" ref="AB196" si="88">IF(S196="","",S196*W196)</f>
        <v/>
      </c>
      <c r="AC196" s="517"/>
      <c r="AD196" s="517"/>
      <c r="AE196" s="517"/>
      <c r="AF196" s="518"/>
      <c r="AG196" s="521"/>
      <c r="AH196" s="522"/>
      <c r="AI196" s="522"/>
      <c r="AJ196" s="522"/>
      <c r="AK196" s="522"/>
      <c r="AL196" s="522"/>
      <c r="AM196" s="522"/>
      <c r="AN196" s="527"/>
      <c r="AO196" s="528"/>
      <c r="AP196" s="528"/>
      <c r="AQ196" s="528"/>
      <c r="AR196" s="528"/>
      <c r="AS196" s="528"/>
      <c r="AT196" s="528"/>
      <c r="AU196" s="528"/>
      <c r="AV196" s="528"/>
      <c r="AW196" s="528"/>
      <c r="AX196" s="531" t="str">
        <f t="shared" ref="AX196" si="89">IF(AN196="","",AN196-(AB196+AS196))</f>
        <v/>
      </c>
      <c r="AY196" s="531"/>
      <c r="AZ196" s="531"/>
      <c r="BA196" s="531"/>
      <c r="BB196" s="532"/>
      <c r="BC196" s="120"/>
    </row>
    <row r="197" spans="1:55" ht="13.15" customHeight="1" thickBot="1" x14ac:dyDescent="0.3">
      <c r="A197" s="117"/>
      <c r="B197" s="506"/>
      <c r="C197" s="506"/>
      <c r="D197" s="507"/>
      <c r="E197" s="508"/>
      <c r="F197" s="508"/>
      <c r="G197" s="508"/>
      <c r="H197" s="508"/>
      <c r="I197" s="508"/>
      <c r="J197" s="508"/>
      <c r="K197" s="508"/>
      <c r="L197" s="508"/>
      <c r="M197" s="508"/>
      <c r="N197" s="508"/>
      <c r="O197" s="508"/>
      <c r="P197" s="508"/>
      <c r="Q197" s="508"/>
      <c r="R197" s="509"/>
      <c r="S197" s="510"/>
      <c r="T197" s="510"/>
      <c r="U197" s="510"/>
      <c r="V197" s="510"/>
      <c r="W197" s="514"/>
      <c r="X197" s="515"/>
      <c r="Y197" s="515"/>
      <c r="Z197" s="515"/>
      <c r="AA197" s="515"/>
      <c r="AB197" s="519"/>
      <c r="AC197" s="519"/>
      <c r="AD197" s="519"/>
      <c r="AE197" s="519"/>
      <c r="AF197" s="520"/>
      <c r="AG197" s="524"/>
      <c r="AH197" s="525"/>
      <c r="AI197" s="525"/>
      <c r="AJ197" s="525"/>
      <c r="AK197" s="525"/>
      <c r="AL197" s="525"/>
      <c r="AM197" s="525"/>
      <c r="AN197" s="529"/>
      <c r="AO197" s="530"/>
      <c r="AP197" s="530"/>
      <c r="AQ197" s="530"/>
      <c r="AR197" s="530"/>
      <c r="AS197" s="530"/>
      <c r="AT197" s="530"/>
      <c r="AU197" s="530"/>
      <c r="AV197" s="530"/>
      <c r="AW197" s="530"/>
      <c r="AX197" s="533"/>
      <c r="AY197" s="533"/>
      <c r="AZ197" s="533"/>
      <c r="BA197" s="533"/>
      <c r="BB197" s="534"/>
      <c r="BC197" s="120"/>
    </row>
    <row r="198" spans="1:55" ht="13.15" customHeight="1" thickBot="1" x14ac:dyDescent="0.3">
      <c r="A198" s="117"/>
      <c r="B198" s="551"/>
      <c r="C198" s="551"/>
      <c r="D198" s="539"/>
      <c r="E198" s="540"/>
      <c r="F198" s="540"/>
      <c r="G198" s="540"/>
      <c r="H198" s="540"/>
      <c r="I198" s="540"/>
      <c r="J198" s="540"/>
      <c r="K198" s="540"/>
      <c r="L198" s="540"/>
      <c r="M198" s="540"/>
      <c r="N198" s="540"/>
      <c r="O198" s="540"/>
      <c r="P198" s="540"/>
      <c r="Q198" s="540"/>
      <c r="R198" s="541"/>
      <c r="S198" s="545"/>
      <c r="T198" s="545"/>
      <c r="U198" s="546"/>
      <c r="V198" s="546"/>
      <c r="W198" s="547"/>
      <c r="X198" s="548"/>
      <c r="Y198" s="548"/>
      <c r="Z198" s="548"/>
      <c r="AA198" s="548"/>
      <c r="AB198" s="461" t="str">
        <f t="shared" ref="AB198" si="90">IF(S198="","",S198*W198)</f>
        <v/>
      </c>
      <c r="AC198" s="461"/>
      <c r="AD198" s="461"/>
      <c r="AE198" s="461"/>
      <c r="AF198" s="462"/>
      <c r="AG198" s="465" t="s">
        <v>62</v>
      </c>
      <c r="AH198" s="466"/>
      <c r="AI198" s="466"/>
      <c r="AJ198" s="466"/>
      <c r="AK198" s="466"/>
      <c r="AL198" s="466"/>
      <c r="AM198" s="466"/>
      <c r="AN198" s="469"/>
      <c r="AO198" s="470"/>
      <c r="AP198" s="470"/>
      <c r="AQ198" s="470"/>
      <c r="AR198" s="470"/>
      <c r="AS198" s="470"/>
      <c r="AT198" s="470"/>
      <c r="AU198" s="470"/>
      <c r="AV198" s="470"/>
      <c r="AW198" s="470"/>
      <c r="AX198" s="476" t="str">
        <f t="shared" ref="AX198" si="91">IF(AN198="","",AN198-(AB198+AS198))</f>
        <v/>
      </c>
      <c r="AY198" s="476"/>
      <c r="AZ198" s="476"/>
      <c r="BA198" s="476"/>
      <c r="BB198" s="477"/>
      <c r="BC198" s="120"/>
    </row>
    <row r="199" spans="1:55" ht="13.15" customHeight="1" thickBot="1" x14ac:dyDescent="0.3">
      <c r="A199" s="117"/>
      <c r="B199" s="551"/>
      <c r="C199" s="551"/>
      <c r="D199" s="542"/>
      <c r="E199" s="543"/>
      <c r="F199" s="543"/>
      <c r="G199" s="543"/>
      <c r="H199" s="543"/>
      <c r="I199" s="543"/>
      <c r="J199" s="543"/>
      <c r="K199" s="543"/>
      <c r="L199" s="543"/>
      <c r="M199" s="543"/>
      <c r="N199" s="543"/>
      <c r="O199" s="543"/>
      <c r="P199" s="543"/>
      <c r="Q199" s="543"/>
      <c r="R199" s="544"/>
      <c r="S199" s="545"/>
      <c r="T199" s="545"/>
      <c r="U199" s="545"/>
      <c r="V199" s="545"/>
      <c r="W199" s="549"/>
      <c r="X199" s="550"/>
      <c r="Y199" s="550"/>
      <c r="Z199" s="550"/>
      <c r="AA199" s="550"/>
      <c r="AB199" s="535"/>
      <c r="AC199" s="535"/>
      <c r="AD199" s="535"/>
      <c r="AE199" s="535"/>
      <c r="AF199" s="536"/>
      <c r="AG199" s="467"/>
      <c r="AH199" s="468"/>
      <c r="AI199" s="468"/>
      <c r="AJ199" s="468"/>
      <c r="AK199" s="468"/>
      <c r="AL199" s="468"/>
      <c r="AM199" s="468"/>
      <c r="AN199" s="537"/>
      <c r="AO199" s="538"/>
      <c r="AP199" s="538"/>
      <c r="AQ199" s="538"/>
      <c r="AR199" s="538"/>
      <c r="AS199" s="538"/>
      <c r="AT199" s="538"/>
      <c r="AU199" s="538"/>
      <c r="AV199" s="538"/>
      <c r="AW199" s="538"/>
      <c r="AX199" s="504"/>
      <c r="AY199" s="504"/>
      <c r="AZ199" s="504"/>
      <c r="BA199" s="504"/>
      <c r="BB199" s="505"/>
      <c r="BC199" s="120"/>
    </row>
    <row r="200" spans="1:55" ht="13.15" customHeight="1" thickBot="1" x14ac:dyDescent="0.3">
      <c r="A200" s="117"/>
      <c r="B200" s="506"/>
      <c r="C200" s="506"/>
      <c r="D200" s="507"/>
      <c r="E200" s="508"/>
      <c r="F200" s="508"/>
      <c r="G200" s="508"/>
      <c r="H200" s="508"/>
      <c r="I200" s="508"/>
      <c r="J200" s="508"/>
      <c r="K200" s="508"/>
      <c r="L200" s="508"/>
      <c r="M200" s="508"/>
      <c r="N200" s="508"/>
      <c r="O200" s="508"/>
      <c r="P200" s="508"/>
      <c r="Q200" s="508"/>
      <c r="R200" s="509"/>
      <c r="S200" s="510"/>
      <c r="T200" s="510"/>
      <c r="U200" s="510"/>
      <c r="V200" s="510"/>
      <c r="W200" s="511"/>
      <c r="X200" s="512"/>
      <c r="Y200" s="512"/>
      <c r="Z200" s="512"/>
      <c r="AA200" s="512"/>
      <c r="AB200" s="517" t="str">
        <f t="shared" ref="AB200" si="92">IF(S200="","",S200*W200)</f>
        <v/>
      </c>
      <c r="AC200" s="517"/>
      <c r="AD200" s="517"/>
      <c r="AE200" s="517"/>
      <c r="AF200" s="518"/>
      <c r="AG200" s="521" t="s">
        <v>62</v>
      </c>
      <c r="AH200" s="522"/>
      <c r="AI200" s="522"/>
      <c r="AJ200" s="522"/>
      <c r="AK200" s="522"/>
      <c r="AL200" s="522"/>
      <c r="AM200" s="522"/>
      <c r="AN200" s="527"/>
      <c r="AO200" s="528"/>
      <c r="AP200" s="528"/>
      <c r="AQ200" s="528"/>
      <c r="AR200" s="528"/>
      <c r="AS200" s="528"/>
      <c r="AT200" s="528"/>
      <c r="AU200" s="528"/>
      <c r="AV200" s="528"/>
      <c r="AW200" s="528"/>
      <c r="AX200" s="531" t="str">
        <f t="shared" ref="AX200" si="93">IF(AN200="","",AN200-(AB200+AS200))</f>
        <v/>
      </c>
      <c r="AY200" s="531"/>
      <c r="AZ200" s="531"/>
      <c r="BA200" s="531"/>
      <c r="BB200" s="532"/>
      <c r="BC200" s="120"/>
    </row>
    <row r="201" spans="1:55" ht="13.15" customHeight="1" thickBot="1" x14ac:dyDescent="0.3">
      <c r="A201" s="117"/>
      <c r="B201" s="506"/>
      <c r="C201" s="506"/>
      <c r="D201" s="507"/>
      <c r="E201" s="508"/>
      <c r="F201" s="508"/>
      <c r="G201" s="508"/>
      <c r="H201" s="508"/>
      <c r="I201" s="508"/>
      <c r="J201" s="508"/>
      <c r="K201" s="508"/>
      <c r="L201" s="508"/>
      <c r="M201" s="508"/>
      <c r="N201" s="508"/>
      <c r="O201" s="508"/>
      <c r="P201" s="508"/>
      <c r="Q201" s="508"/>
      <c r="R201" s="509"/>
      <c r="S201" s="510"/>
      <c r="T201" s="510"/>
      <c r="U201" s="510"/>
      <c r="V201" s="510"/>
      <c r="W201" s="514"/>
      <c r="X201" s="515"/>
      <c r="Y201" s="515"/>
      <c r="Z201" s="515"/>
      <c r="AA201" s="515"/>
      <c r="AB201" s="519"/>
      <c r="AC201" s="519"/>
      <c r="AD201" s="519"/>
      <c r="AE201" s="519"/>
      <c r="AF201" s="520"/>
      <c r="AG201" s="524"/>
      <c r="AH201" s="525"/>
      <c r="AI201" s="525"/>
      <c r="AJ201" s="525"/>
      <c r="AK201" s="525"/>
      <c r="AL201" s="525"/>
      <c r="AM201" s="525"/>
      <c r="AN201" s="529"/>
      <c r="AO201" s="530"/>
      <c r="AP201" s="530"/>
      <c r="AQ201" s="530"/>
      <c r="AR201" s="530"/>
      <c r="AS201" s="530"/>
      <c r="AT201" s="530"/>
      <c r="AU201" s="530"/>
      <c r="AV201" s="530"/>
      <c r="AW201" s="530"/>
      <c r="AX201" s="533"/>
      <c r="AY201" s="533"/>
      <c r="AZ201" s="533"/>
      <c r="BA201" s="533"/>
      <c r="BB201" s="534"/>
      <c r="BC201" s="120"/>
    </row>
    <row r="202" spans="1:55" ht="13.15" customHeight="1" thickBot="1" x14ac:dyDescent="0.3">
      <c r="A202" s="117"/>
      <c r="B202" s="447"/>
      <c r="C202" s="447"/>
      <c r="D202" s="539"/>
      <c r="E202" s="540"/>
      <c r="F202" s="540"/>
      <c r="G202" s="540"/>
      <c r="H202" s="540"/>
      <c r="I202" s="540"/>
      <c r="J202" s="540"/>
      <c r="K202" s="540"/>
      <c r="L202" s="540"/>
      <c r="M202" s="540"/>
      <c r="N202" s="540"/>
      <c r="O202" s="540"/>
      <c r="P202" s="540"/>
      <c r="Q202" s="540"/>
      <c r="R202" s="541"/>
      <c r="S202" s="545"/>
      <c r="T202" s="545"/>
      <c r="U202" s="546"/>
      <c r="V202" s="546"/>
      <c r="W202" s="547"/>
      <c r="X202" s="548"/>
      <c r="Y202" s="548"/>
      <c r="Z202" s="548"/>
      <c r="AA202" s="548"/>
      <c r="AB202" s="461" t="str">
        <f t="shared" ref="AB202" si="94">IF(S202="","",S202*W202)</f>
        <v/>
      </c>
      <c r="AC202" s="461"/>
      <c r="AD202" s="461"/>
      <c r="AE202" s="461"/>
      <c r="AF202" s="462"/>
      <c r="AG202" s="465" t="s">
        <v>62</v>
      </c>
      <c r="AH202" s="466"/>
      <c r="AI202" s="466"/>
      <c r="AJ202" s="466"/>
      <c r="AK202" s="466"/>
      <c r="AL202" s="466"/>
      <c r="AM202" s="466"/>
      <c r="AN202" s="469"/>
      <c r="AO202" s="470"/>
      <c r="AP202" s="470"/>
      <c r="AQ202" s="470"/>
      <c r="AR202" s="470"/>
      <c r="AS202" s="470"/>
      <c r="AT202" s="470"/>
      <c r="AU202" s="470"/>
      <c r="AV202" s="470"/>
      <c r="AW202" s="470"/>
      <c r="AX202" s="476" t="str">
        <f t="shared" ref="AX202" si="95">IF(AN202="","",AN202-(AB202+AS202))</f>
        <v/>
      </c>
      <c r="AY202" s="476"/>
      <c r="AZ202" s="476"/>
      <c r="BA202" s="476"/>
      <c r="BB202" s="477"/>
      <c r="BC202" s="120"/>
    </row>
    <row r="203" spans="1:55" ht="13.15" customHeight="1" thickBot="1" x14ac:dyDescent="0.3">
      <c r="A203" s="117"/>
      <c r="B203" s="447"/>
      <c r="C203" s="447"/>
      <c r="D203" s="542"/>
      <c r="E203" s="543"/>
      <c r="F203" s="543"/>
      <c r="G203" s="543"/>
      <c r="H203" s="543"/>
      <c r="I203" s="543"/>
      <c r="J203" s="543"/>
      <c r="K203" s="543"/>
      <c r="L203" s="543"/>
      <c r="M203" s="543"/>
      <c r="N203" s="543"/>
      <c r="O203" s="543"/>
      <c r="P203" s="543"/>
      <c r="Q203" s="543"/>
      <c r="R203" s="544"/>
      <c r="S203" s="545"/>
      <c r="T203" s="545"/>
      <c r="U203" s="545"/>
      <c r="V203" s="545"/>
      <c r="W203" s="549"/>
      <c r="X203" s="550"/>
      <c r="Y203" s="550"/>
      <c r="Z203" s="550"/>
      <c r="AA203" s="550"/>
      <c r="AB203" s="535"/>
      <c r="AC203" s="535"/>
      <c r="AD203" s="535"/>
      <c r="AE203" s="535"/>
      <c r="AF203" s="536"/>
      <c r="AG203" s="467"/>
      <c r="AH203" s="468"/>
      <c r="AI203" s="468"/>
      <c r="AJ203" s="468"/>
      <c r="AK203" s="468"/>
      <c r="AL203" s="468"/>
      <c r="AM203" s="468"/>
      <c r="AN203" s="537"/>
      <c r="AO203" s="538"/>
      <c r="AP203" s="538"/>
      <c r="AQ203" s="538"/>
      <c r="AR203" s="538"/>
      <c r="AS203" s="538"/>
      <c r="AT203" s="538"/>
      <c r="AU203" s="538"/>
      <c r="AV203" s="538"/>
      <c r="AW203" s="538"/>
      <c r="AX203" s="504"/>
      <c r="AY203" s="504"/>
      <c r="AZ203" s="504"/>
      <c r="BA203" s="504"/>
      <c r="BB203" s="505"/>
      <c r="BC203" s="120"/>
    </row>
    <row r="204" spans="1:55" ht="13.15" customHeight="1" thickBot="1" x14ac:dyDescent="0.3">
      <c r="A204" s="117"/>
      <c r="B204" s="506"/>
      <c r="C204" s="506"/>
      <c r="D204" s="507"/>
      <c r="E204" s="508"/>
      <c r="F204" s="508"/>
      <c r="G204" s="508"/>
      <c r="H204" s="508"/>
      <c r="I204" s="508"/>
      <c r="J204" s="508"/>
      <c r="K204" s="508"/>
      <c r="L204" s="508"/>
      <c r="M204" s="508"/>
      <c r="N204" s="508"/>
      <c r="O204" s="508"/>
      <c r="P204" s="508"/>
      <c r="Q204" s="508"/>
      <c r="R204" s="509"/>
      <c r="S204" s="510"/>
      <c r="T204" s="510"/>
      <c r="U204" s="510"/>
      <c r="V204" s="510"/>
      <c r="W204" s="511"/>
      <c r="X204" s="512"/>
      <c r="Y204" s="512"/>
      <c r="Z204" s="512"/>
      <c r="AA204" s="512"/>
      <c r="AB204" s="517" t="str">
        <f t="shared" ref="AB204" si="96">IF(S204="","",S204*W204)</f>
        <v/>
      </c>
      <c r="AC204" s="517"/>
      <c r="AD204" s="517"/>
      <c r="AE204" s="517"/>
      <c r="AF204" s="518"/>
      <c r="AG204" s="521" t="s">
        <v>62</v>
      </c>
      <c r="AH204" s="522"/>
      <c r="AI204" s="522"/>
      <c r="AJ204" s="522"/>
      <c r="AK204" s="522"/>
      <c r="AL204" s="522"/>
      <c r="AM204" s="522"/>
      <c r="AN204" s="527"/>
      <c r="AO204" s="528"/>
      <c r="AP204" s="528"/>
      <c r="AQ204" s="528"/>
      <c r="AR204" s="528"/>
      <c r="AS204" s="528"/>
      <c r="AT204" s="528"/>
      <c r="AU204" s="528"/>
      <c r="AV204" s="528"/>
      <c r="AW204" s="528"/>
      <c r="AX204" s="531" t="str">
        <f t="shared" ref="AX204" si="97">IF(AN204="","",AN204-(AB204+AS204))</f>
        <v/>
      </c>
      <c r="AY204" s="531"/>
      <c r="AZ204" s="531"/>
      <c r="BA204" s="531"/>
      <c r="BB204" s="532"/>
      <c r="BC204" s="120"/>
    </row>
    <row r="205" spans="1:55" ht="13.15" customHeight="1" thickBot="1" x14ac:dyDescent="0.3">
      <c r="A205" s="117"/>
      <c r="B205" s="506"/>
      <c r="C205" s="506"/>
      <c r="D205" s="507"/>
      <c r="E205" s="508"/>
      <c r="F205" s="508"/>
      <c r="G205" s="508"/>
      <c r="H205" s="508"/>
      <c r="I205" s="508"/>
      <c r="J205" s="508"/>
      <c r="K205" s="508"/>
      <c r="L205" s="508"/>
      <c r="M205" s="508"/>
      <c r="N205" s="508"/>
      <c r="O205" s="508"/>
      <c r="P205" s="508"/>
      <c r="Q205" s="508"/>
      <c r="R205" s="509"/>
      <c r="S205" s="510"/>
      <c r="T205" s="510"/>
      <c r="U205" s="510"/>
      <c r="V205" s="510"/>
      <c r="W205" s="514"/>
      <c r="X205" s="515"/>
      <c r="Y205" s="515"/>
      <c r="Z205" s="515"/>
      <c r="AA205" s="515"/>
      <c r="AB205" s="519"/>
      <c r="AC205" s="519"/>
      <c r="AD205" s="519"/>
      <c r="AE205" s="519"/>
      <c r="AF205" s="520"/>
      <c r="AG205" s="524"/>
      <c r="AH205" s="525"/>
      <c r="AI205" s="525"/>
      <c r="AJ205" s="525"/>
      <c r="AK205" s="525"/>
      <c r="AL205" s="525"/>
      <c r="AM205" s="525"/>
      <c r="AN205" s="529"/>
      <c r="AO205" s="530"/>
      <c r="AP205" s="530"/>
      <c r="AQ205" s="530"/>
      <c r="AR205" s="530"/>
      <c r="AS205" s="530"/>
      <c r="AT205" s="530"/>
      <c r="AU205" s="530"/>
      <c r="AV205" s="530"/>
      <c r="AW205" s="530"/>
      <c r="AX205" s="533"/>
      <c r="AY205" s="533"/>
      <c r="AZ205" s="533"/>
      <c r="BA205" s="533"/>
      <c r="BB205" s="534"/>
      <c r="BC205" s="120"/>
    </row>
    <row r="206" spans="1:55" ht="13.15" customHeight="1" thickBot="1" x14ac:dyDescent="0.3">
      <c r="A206" s="117"/>
      <c r="B206" s="447"/>
      <c r="C206" s="447"/>
      <c r="D206" s="449"/>
      <c r="E206" s="450"/>
      <c r="F206" s="450"/>
      <c r="G206" s="450"/>
      <c r="H206" s="450"/>
      <c r="I206" s="450"/>
      <c r="J206" s="450"/>
      <c r="K206" s="450"/>
      <c r="L206" s="450"/>
      <c r="M206" s="450"/>
      <c r="N206" s="450"/>
      <c r="O206" s="450"/>
      <c r="P206" s="450"/>
      <c r="Q206" s="450"/>
      <c r="R206" s="451"/>
      <c r="S206" s="455"/>
      <c r="T206" s="455"/>
      <c r="U206" s="455"/>
      <c r="V206" s="455"/>
      <c r="W206" s="457"/>
      <c r="X206" s="458"/>
      <c r="Y206" s="458"/>
      <c r="Z206" s="458"/>
      <c r="AA206" s="458"/>
      <c r="AB206" s="461" t="str">
        <f t="shared" ref="AB206" si="98">IF(S206="","",S206*W206)</f>
        <v/>
      </c>
      <c r="AC206" s="461"/>
      <c r="AD206" s="461"/>
      <c r="AE206" s="461"/>
      <c r="AF206" s="462"/>
      <c r="AG206" s="465" t="s">
        <v>62</v>
      </c>
      <c r="AH206" s="466"/>
      <c r="AI206" s="466"/>
      <c r="AJ206" s="466"/>
      <c r="AK206" s="466"/>
      <c r="AL206" s="466"/>
      <c r="AM206" s="466"/>
      <c r="AN206" s="469"/>
      <c r="AO206" s="470"/>
      <c r="AP206" s="470"/>
      <c r="AQ206" s="470"/>
      <c r="AR206" s="470"/>
      <c r="AS206" s="470"/>
      <c r="AT206" s="470"/>
      <c r="AU206" s="470"/>
      <c r="AV206" s="470"/>
      <c r="AW206" s="470"/>
      <c r="AX206" s="476" t="str">
        <f t="shared" ref="AX206" si="99">IF(AN206="","",AN206-(AB206+AS206))</f>
        <v/>
      </c>
      <c r="AY206" s="476"/>
      <c r="AZ206" s="476"/>
      <c r="BA206" s="476"/>
      <c r="BB206" s="477"/>
      <c r="BC206" s="120"/>
    </row>
    <row r="207" spans="1:55" ht="13.15" customHeight="1" thickBot="1" x14ac:dyDescent="0.3">
      <c r="A207" s="117"/>
      <c r="B207" s="447"/>
      <c r="C207" s="447"/>
      <c r="D207" s="449"/>
      <c r="E207" s="450"/>
      <c r="F207" s="450"/>
      <c r="G207" s="450"/>
      <c r="H207" s="450"/>
      <c r="I207" s="450"/>
      <c r="J207" s="450"/>
      <c r="K207" s="450"/>
      <c r="L207" s="450"/>
      <c r="M207" s="450"/>
      <c r="N207" s="450"/>
      <c r="O207" s="450"/>
      <c r="P207" s="450"/>
      <c r="Q207" s="450"/>
      <c r="R207" s="451"/>
      <c r="S207" s="455"/>
      <c r="T207" s="455"/>
      <c r="U207" s="455"/>
      <c r="V207" s="455"/>
      <c r="W207" s="459"/>
      <c r="X207" s="460"/>
      <c r="Y207" s="460"/>
      <c r="Z207" s="460"/>
      <c r="AA207" s="460"/>
      <c r="AB207" s="535"/>
      <c r="AC207" s="535"/>
      <c r="AD207" s="535"/>
      <c r="AE207" s="535"/>
      <c r="AF207" s="536"/>
      <c r="AG207" s="467"/>
      <c r="AH207" s="468"/>
      <c r="AI207" s="468"/>
      <c r="AJ207" s="468"/>
      <c r="AK207" s="468"/>
      <c r="AL207" s="468"/>
      <c r="AM207" s="468"/>
      <c r="AN207" s="537"/>
      <c r="AO207" s="538"/>
      <c r="AP207" s="538"/>
      <c r="AQ207" s="538"/>
      <c r="AR207" s="538"/>
      <c r="AS207" s="538"/>
      <c r="AT207" s="538"/>
      <c r="AU207" s="538"/>
      <c r="AV207" s="538"/>
      <c r="AW207" s="538"/>
      <c r="AX207" s="504"/>
      <c r="AY207" s="504"/>
      <c r="AZ207" s="504"/>
      <c r="BA207" s="504"/>
      <c r="BB207" s="505"/>
      <c r="BC207" s="120"/>
    </row>
    <row r="208" spans="1:55" ht="13.15" customHeight="1" thickBot="1" x14ac:dyDescent="0.3">
      <c r="A208" s="117"/>
      <c r="B208" s="506"/>
      <c r="C208" s="506"/>
      <c r="D208" s="507"/>
      <c r="E208" s="508"/>
      <c r="F208" s="508"/>
      <c r="G208" s="508"/>
      <c r="H208" s="508"/>
      <c r="I208" s="508"/>
      <c r="J208" s="508"/>
      <c r="K208" s="508"/>
      <c r="L208" s="508"/>
      <c r="M208" s="508"/>
      <c r="N208" s="508"/>
      <c r="O208" s="508"/>
      <c r="P208" s="508"/>
      <c r="Q208" s="508"/>
      <c r="R208" s="509"/>
      <c r="S208" s="510"/>
      <c r="T208" s="510"/>
      <c r="U208" s="510"/>
      <c r="V208" s="510"/>
      <c r="W208" s="511"/>
      <c r="X208" s="512"/>
      <c r="Y208" s="512"/>
      <c r="Z208" s="512"/>
      <c r="AA208" s="513"/>
      <c r="AB208" s="517" t="str">
        <f t="shared" ref="AB208" si="100">IF(S208="","",S208*W208)</f>
        <v/>
      </c>
      <c r="AC208" s="517"/>
      <c r="AD208" s="517"/>
      <c r="AE208" s="517"/>
      <c r="AF208" s="518"/>
      <c r="AG208" s="521" t="s">
        <v>62</v>
      </c>
      <c r="AH208" s="522"/>
      <c r="AI208" s="522"/>
      <c r="AJ208" s="522"/>
      <c r="AK208" s="522"/>
      <c r="AL208" s="522"/>
      <c r="AM208" s="523"/>
      <c r="AN208" s="527"/>
      <c r="AO208" s="528"/>
      <c r="AP208" s="528"/>
      <c r="AQ208" s="528"/>
      <c r="AR208" s="528"/>
      <c r="AS208" s="528"/>
      <c r="AT208" s="528"/>
      <c r="AU208" s="528"/>
      <c r="AV208" s="528"/>
      <c r="AW208" s="528"/>
      <c r="AX208" s="531" t="str">
        <f t="shared" ref="AX208" si="101">IF(AN208="","",AN208-(AB208+AS208))</f>
        <v/>
      </c>
      <c r="AY208" s="531"/>
      <c r="AZ208" s="531"/>
      <c r="BA208" s="531"/>
      <c r="BB208" s="532"/>
      <c r="BC208" s="120"/>
    </row>
    <row r="209" spans="1:55" ht="13.15" customHeight="1" thickBot="1" x14ac:dyDescent="0.3">
      <c r="A209" s="117"/>
      <c r="B209" s="506"/>
      <c r="C209" s="506"/>
      <c r="D209" s="507"/>
      <c r="E209" s="508"/>
      <c r="F209" s="508"/>
      <c r="G209" s="508"/>
      <c r="H209" s="508"/>
      <c r="I209" s="508"/>
      <c r="J209" s="508"/>
      <c r="K209" s="508"/>
      <c r="L209" s="508"/>
      <c r="M209" s="508"/>
      <c r="N209" s="508"/>
      <c r="O209" s="508"/>
      <c r="P209" s="508"/>
      <c r="Q209" s="508"/>
      <c r="R209" s="509"/>
      <c r="S209" s="510"/>
      <c r="T209" s="510"/>
      <c r="U209" s="510"/>
      <c r="V209" s="510"/>
      <c r="W209" s="514"/>
      <c r="X209" s="515"/>
      <c r="Y209" s="515"/>
      <c r="Z209" s="515"/>
      <c r="AA209" s="516"/>
      <c r="AB209" s="519"/>
      <c r="AC209" s="519"/>
      <c r="AD209" s="519"/>
      <c r="AE209" s="519"/>
      <c r="AF209" s="520"/>
      <c r="AG209" s="524"/>
      <c r="AH209" s="525"/>
      <c r="AI209" s="525"/>
      <c r="AJ209" s="525"/>
      <c r="AK209" s="525"/>
      <c r="AL209" s="525"/>
      <c r="AM209" s="526"/>
      <c r="AN209" s="529"/>
      <c r="AO209" s="530"/>
      <c r="AP209" s="530"/>
      <c r="AQ209" s="530"/>
      <c r="AR209" s="530"/>
      <c r="AS209" s="530"/>
      <c r="AT209" s="530"/>
      <c r="AU209" s="530"/>
      <c r="AV209" s="530"/>
      <c r="AW209" s="530"/>
      <c r="AX209" s="533"/>
      <c r="AY209" s="533"/>
      <c r="AZ209" s="533"/>
      <c r="BA209" s="533"/>
      <c r="BB209" s="534"/>
      <c r="BC209" s="120"/>
    </row>
    <row r="210" spans="1:55" ht="13.15" customHeight="1" thickBot="1" x14ac:dyDescent="0.3">
      <c r="A210" s="117"/>
      <c r="B210" s="447"/>
      <c r="C210" s="447"/>
      <c r="D210" s="449"/>
      <c r="E210" s="450"/>
      <c r="F210" s="450"/>
      <c r="G210" s="450"/>
      <c r="H210" s="450"/>
      <c r="I210" s="450"/>
      <c r="J210" s="450"/>
      <c r="K210" s="450"/>
      <c r="L210" s="450"/>
      <c r="M210" s="450"/>
      <c r="N210" s="450"/>
      <c r="O210" s="450"/>
      <c r="P210" s="450"/>
      <c r="Q210" s="450"/>
      <c r="R210" s="451"/>
      <c r="S210" s="455"/>
      <c r="T210" s="455"/>
      <c r="U210" s="455"/>
      <c r="V210" s="455"/>
      <c r="W210" s="457"/>
      <c r="X210" s="458"/>
      <c r="Y210" s="458"/>
      <c r="Z210" s="458"/>
      <c r="AA210" s="458"/>
      <c r="AB210" s="461" t="str">
        <f t="shared" ref="AB210" si="102">IF(S210="","",S210*W210)</f>
        <v/>
      </c>
      <c r="AC210" s="461"/>
      <c r="AD210" s="461"/>
      <c r="AE210" s="461"/>
      <c r="AF210" s="462"/>
      <c r="AG210" s="465" t="s">
        <v>62</v>
      </c>
      <c r="AH210" s="466"/>
      <c r="AI210" s="466"/>
      <c r="AJ210" s="466"/>
      <c r="AK210" s="466"/>
      <c r="AL210" s="466"/>
      <c r="AM210" s="466"/>
      <c r="AN210" s="469"/>
      <c r="AO210" s="470"/>
      <c r="AP210" s="470"/>
      <c r="AQ210" s="470"/>
      <c r="AR210" s="470"/>
      <c r="AS210" s="470"/>
      <c r="AT210" s="470"/>
      <c r="AU210" s="470"/>
      <c r="AV210" s="470"/>
      <c r="AW210" s="470"/>
      <c r="AX210" s="476" t="str">
        <f t="shared" ref="AX210" si="103">IF(AN210="","",AN210-(AB210+AS210))</f>
        <v/>
      </c>
      <c r="AY210" s="476"/>
      <c r="AZ210" s="476"/>
      <c r="BA210" s="476"/>
      <c r="BB210" s="477"/>
      <c r="BC210" s="120"/>
    </row>
    <row r="211" spans="1:55" ht="13.15" customHeight="1" thickBot="1" x14ac:dyDescent="0.3">
      <c r="A211" s="117"/>
      <c r="B211" s="448"/>
      <c r="C211" s="448"/>
      <c r="D211" s="452"/>
      <c r="E211" s="453"/>
      <c r="F211" s="453"/>
      <c r="G211" s="453"/>
      <c r="H211" s="453"/>
      <c r="I211" s="453"/>
      <c r="J211" s="453"/>
      <c r="K211" s="453"/>
      <c r="L211" s="453"/>
      <c r="M211" s="453"/>
      <c r="N211" s="453"/>
      <c r="O211" s="453"/>
      <c r="P211" s="453"/>
      <c r="Q211" s="453"/>
      <c r="R211" s="454"/>
      <c r="S211" s="456"/>
      <c r="T211" s="456"/>
      <c r="U211" s="456"/>
      <c r="V211" s="456"/>
      <c r="W211" s="459"/>
      <c r="X211" s="460"/>
      <c r="Y211" s="460"/>
      <c r="Z211" s="460"/>
      <c r="AA211" s="460"/>
      <c r="AB211" s="463"/>
      <c r="AC211" s="463"/>
      <c r="AD211" s="463"/>
      <c r="AE211" s="463"/>
      <c r="AF211" s="464"/>
      <c r="AG211" s="467"/>
      <c r="AH211" s="468"/>
      <c r="AI211" s="468"/>
      <c r="AJ211" s="468"/>
      <c r="AK211" s="468"/>
      <c r="AL211" s="468"/>
      <c r="AM211" s="468"/>
      <c r="AN211" s="471"/>
      <c r="AO211" s="472"/>
      <c r="AP211" s="472"/>
      <c r="AQ211" s="472"/>
      <c r="AR211" s="472"/>
      <c r="AS211" s="472"/>
      <c r="AT211" s="472"/>
      <c r="AU211" s="472"/>
      <c r="AV211" s="472"/>
      <c r="AW211" s="472"/>
      <c r="AX211" s="478"/>
      <c r="AY211" s="478"/>
      <c r="AZ211" s="478"/>
      <c r="BA211" s="478"/>
      <c r="BB211" s="479"/>
      <c r="BC211" s="120"/>
    </row>
    <row r="212" spans="1:55" ht="13.15" customHeight="1" thickTop="1" x14ac:dyDescent="0.25">
      <c r="A212" s="117"/>
      <c r="B212" s="480" t="s">
        <v>17</v>
      </c>
      <c r="C212" s="480"/>
      <c r="D212" s="480"/>
      <c r="E212" s="480"/>
      <c r="F212" s="480"/>
      <c r="G212" s="480"/>
      <c r="H212" s="480"/>
      <c r="I212" s="480"/>
      <c r="J212" s="480"/>
      <c r="K212" s="480"/>
      <c r="L212" s="480"/>
      <c r="M212" s="480"/>
      <c r="N212" s="480"/>
      <c r="O212" s="480"/>
      <c r="P212" s="480"/>
      <c r="Q212" s="480"/>
      <c r="R212" s="480"/>
      <c r="S212" s="480"/>
      <c r="T212" s="480"/>
      <c r="U212" s="480"/>
      <c r="V212" s="480"/>
      <c r="W212" s="480"/>
      <c r="X212" s="480"/>
      <c r="Y212" s="480"/>
      <c r="Z212" s="480"/>
      <c r="AA212" s="480"/>
      <c r="AB212" s="482">
        <f>SUM(AB194:AF211)</f>
        <v>0</v>
      </c>
      <c r="AC212" s="483"/>
      <c r="AD212" s="483"/>
      <c r="AE212" s="483"/>
      <c r="AF212" s="484"/>
      <c r="AG212" s="488"/>
      <c r="AH212" s="489"/>
      <c r="AI212" s="489"/>
      <c r="AJ212" s="489"/>
      <c r="AK212" s="489"/>
      <c r="AL212" s="489"/>
      <c r="AM212" s="490"/>
      <c r="AN212" s="137"/>
      <c r="AO212" s="137"/>
      <c r="AP212" s="137"/>
      <c r="AQ212" s="137"/>
      <c r="AR212" s="137"/>
      <c r="AS212" s="137"/>
      <c r="AT212" s="137"/>
      <c r="AU212" s="137"/>
      <c r="AV212" s="137"/>
      <c r="AW212" s="137"/>
      <c r="AX212" s="137"/>
      <c r="AY212" s="137"/>
      <c r="AZ212" s="137"/>
      <c r="BA212" s="137"/>
      <c r="BB212" s="137"/>
      <c r="BC212" s="120"/>
    </row>
    <row r="213" spans="1:55" ht="13.15" customHeight="1" thickBot="1" x14ac:dyDescent="0.3">
      <c r="A213" s="117"/>
      <c r="B213" s="481"/>
      <c r="C213" s="481"/>
      <c r="D213" s="481"/>
      <c r="E213" s="481"/>
      <c r="F213" s="481"/>
      <c r="G213" s="481"/>
      <c r="H213" s="481"/>
      <c r="I213" s="481"/>
      <c r="J213" s="481"/>
      <c r="K213" s="481"/>
      <c r="L213" s="481"/>
      <c r="M213" s="481"/>
      <c r="N213" s="481"/>
      <c r="O213" s="481"/>
      <c r="P213" s="481"/>
      <c r="Q213" s="481"/>
      <c r="R213" s="481"/>
      <c r="S213" s="481"/>
      <c r="T213" s="481"/>
      <c r="U213" s="481"/>
      <c r="V213" s="481"/>
      <c r="W213" s="481"/>
      <c r="X213" s="481"/>
      <c r="Y213" s="481"/>
      <c r="Z213" s="481"/>
      <c r="AA213" s="481"/>
      <c r="AB213" s="485"/>
      <c r="AC213" s="486"/>
      <c r="AD213" s="486"/>
      <c r="AE213" s="486"/>
      <c r="AF213" s="487"/>
      <c r="AG213" s="491"/>
      <c r="AH213" s="492"/>
      <c r="AI213" s="492"/>
      <c r="AJ213" s="492"/>
      <c r="AK213" s="492"/>
      <c r="AL213" s="492"/>
      <c r="AM213" s="493"/>
      <c r="AN213" s="138"/>
      <c r="AO213" s="138"/>
      <c r="AP213" s="138"/>
      <c r="AQ213" s="138"/>
      <c r="AR213" s="138"/>
      <c r="AS213" s="138"/>
      <c r="AT213" s="138"/>
      <c r="AU213" s="138"/>
      <c r="AV213" s="138"/>
      <c r="AW213" s="138"/>
      <c r="AX213" s="138"/>
      <c r="AY213" s="138"/>
      <c r="AZ213" s="138"/>
      <c r="BA213" s="138"/>
      <c r="BB213" s="138"/>
      <c r="BC213" s="120"/>
    </row>
    <row r="214" spans="1:55" ht="13.15" customHeight="1" x14ac:dyDescent="0.25">
      <c r="A214" s="117"/>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20"/>
    </row>
    <row r="215" spans="1:55" ht="13.15" customHeight="1" x14ac:dyDescent="0.25">
      <c r="A215" s="117"/>
      <c r="B215" s="494" t="s">
        <v>7</v>
      </c>
      <c r="C215" s="495"/>
      <c r="D215" s="495"/>
      <c r="E215" s="495"/>
      <c r="F215" s="495"/>
      <c r="G215" s="495"/>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498" t="s">
        <v>27</v>
      </c>
      <c r="AL215" s="499"/>
      <c r="AM215" s="473" t="s">
        <v>15</v>
      </c>
      <c r="AN215" s="474"/>
      <c r="AO215" s="474"/>
      <c r="AP215" s="475"/>
      <c r="AQ215" s="473" t="s">
        <v>41</v>
      </c>
      <c r="AR215" s="474"/>
      <c r="AS215" s="474"/>
      <c r="AT215" s="475"/>
      <c r="AU215" s="473" t="s">
        <v>41</v>
      </c>
      <c r="AV215" s="474"/>
      <c r="AW215" s="474"/>
      <c r="AX215" s="475"/>
      <c r="AY215" s="473" t="s">
        <v>41</v>
      </c>
      <c r="AZ215" s="474"/>
      <c r="BA215" s="474"/>
      <c r="BB215" s="475"/>
      <c r="BC215" s="120"/>
    </row>
    <row r="216" spans="1:55" ht="13.15" customHeight="1" x14ac:dyDescent="0.25">
      <c r="A216" s="140"/>
      <c r="B216" s="496"/>
      <c r="C216" s="497"/>
      <c r="D216" s="497"/>
      <c r="E216" s="497"/>
      <c r="F216" s="497"/>
      <c r="G216" s="497"/>
      <c r="H216" s="118"/>
      <c r="I216" s="118"/>
      <c r="J216" s="118"/>
      <c r="K216" s="118"/>
      <c r="L216" s="118"/>
      <c r="M216" s="118"/>
      <c r="N216" s="118"/>
      <c r="O216" s="118"/>
      <c r="P216" s="118"/>
      <c r="Q216" s="118"/>
      <c r="R216" s="118"/>
      <c r="S216" s="118"/>
      <c r="T216" s="126"/>
      <c r="U216" s="118"/>
      <c r="V216" s="118"/>
      <c r="W216" s="118"/>
      <c r="X216" s="118"/>
      <c r="Y216" s="118"/>
      <c r="Z216" s="141"/>
      <c r="AA216" s="118"/>
      <c r="AB216" s="118"/>
      <c r="AC216" s="118"/>
      <c r="AD216" s="118"/>
      <c r="AE216" s="141"/>
      <c r="AF216" s="141"/>
      <c r="AG216" s="141"/>
      <c r="AH216" s="123"/>
      <c r="AI216" s="123"/>
      <c r="AJ216" s="123"/>
      <c r="AK216" s="500"/>
      <c r="AL216" s="501"/>
      <c r="AM216" s="117"/>
      <c r="AN216" s="118"/>
      <c r="AO216" s="118"/>
      <c r="AP216" s="120"/>
      <c r="AQ216" s="117"/>
      <c r="AR216" s="118"/>
      <c r="AS216" s="118"/>
      <c r="AT216" s="120"/>
      <c r="AU216" s="117"/>
      <c r="AV216" s="118"/>
      <c r="AW216" s="118"/>
      <c r="AX216" s="120"/>
      <c r="AY216" s="117"/>
      <c r="AZ216" s="118"/>
      <c r="BA216" s="118"/>
      <c r="BB216" s="120"/>
      <c r="BC216" s="120"/>
    </row>
    <row r="217" spans="1:55" ht="13.15" customHeight="1" x14ac:dyDescent="0.25">
      <c r="A217" s="117"/>
      <c r="B217" s="142"/>
      <c r="C217" s="118"/>
      <c r="D217" s="118"/>
      <c r="E217" s="118"/>
      <c r="F217" s="118"/>
      <c r="G217" s="118"/>
      <c r="H217" s="118"/>
      <c r="I217" s="118"/>
      <c r="J217" s="118"/>
      <c r="K217" s="118"/>
      <c r="L217" s="118"/>
      <c r="M217" s="118"/>
      <c r="N217" s="118"/>
      <c r="O217" s="143"/>
      <c r="P217" s="118"/>
      <c r="Q217" s="118" t="s">
        <v>10</v>
      </c>
      <c r="R217" s="118"/>
      <c r="S217" s="118"/>
      <c r="T217" s="118"/>
      <c r="U217" s="118"/>
      <c r="V217" s="143"/>
      <c r="W217" s="118"/>
      <c r="X217" s="118" t="s">
        <v>11</v>
      </c>
      <c r="Y217" s="118"/>
      <c r="Z217" s="141"/>
      <c r="AA217" s="118"/>
      <c r="AB217" s="118"/>
      <c r="AC217" s="143"/>
      <c r="AD217" s="118"/>
      <c r="AE217" s="123" t="s">
        <v>39</v>
      </c>
      <c r="AF217" s="141"/>
      <c r="AG217" s="141"/>
      <c r="AH217" s="118"/>
      <c r="AI217" s="118"/>
      <c r="AJ217" s="118"/>
      <c r="AK217" s="500"/>
      <c r="AL217" s="501"/>
      <c r="AM217" s="117"/>
      <c r="AN217" s="118"/>
      <c r="AO217" s="118"/>
      <c r="AP217" s="120"/>
      <c r="AQ217" s="117"/>
      <c r="AR217" s="118"/>
      <c r="AS217" s="118"/>
      <c r="AT217" s="120"/>
      <c r="AU217" s="117"/>
      <c r="AV217" s="118"/>
      <c r="AW217" s="118"/>
      <c r="AX217" s="120"/>
      <c r="AY217" s="117"/>
      <c r="AZ217" s="118"/>
      <c r="BA217" s="118"/>
      <c r="BB217" s="120"/>
      <c r="BC217" s="120"/>
    </row>
    <row r="218" spans="1:55" ht="13.15" customHeight="1" x14ac:dyDescent="0.25">
      <c r="A218" s="117"/>
      <c r="B218" s="142"/>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41"/>
      <c r="AA218" s="118"/>
      <c r="AB218" s="118"/>
      <c r="AC218" s="118"/>
      <c r="AD218" s="118" t="s">
        <v>40</v>
      </c>
      <c r="AE218" s="144"/>
      <c r="AF218" s="141"/>
      <c r="AG218" s="141"/>
      <c r="AH218" s="118"/>
      <c r="AI218" s="118"/>
      <c r="AJ218" s="118" t="s">
        <v>29</v>
      </c>
      <c r="AK218" s="500"/>
      <c r="AL218" s="501"/>
      <c r="AM218" s="117"/>
      <c r="AN218" s="118"/>
      <c r="AO218" s="118"/>
      <c r="AP218" s="120"/>
      <c r="AQ218" s="117"/>
      <c r="AR218" s="118"/>
      <c r="AS218" s="118"/>
      <c r="AT218" s="120"/>
      <c r="AU218" s="117"/>
      <c r="AV218" s="118"/>
      <c r="AW218" s="118"/>
      <c r="AX218" s="120"/>
      <c r="AY218" s="117"/>
      <c r="AZ218" s="118"/>
      <c r="BA218" s="118"/>
      <c r="BB218" s="120"/>
      <c r="BC218" s="120"/>
    </row>
    <row r="219" spans="1:55" ht="13.15" customHeight="1" x14ac:dyDescent="0.25">
      <c r="A219" s="117"/>
      <c r="B219" s="145"/>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c r="AB219" s="146"/>
      <c r="AC219" s="146"/>
      <c r="AD219" s="146"/>
      <c r="AE219" s="147"/>
      <c r="AF219" s="147"/>
      <c r="AG219" s="147"/>
      <c r="AH219" s="146"/>
      <c r="AI219" s="146"/>
      <c r="AJ219" s="146"/>
      <c r="AK219" s="502"/>
      <c r="AL219" s="503"/>
      <c r="AM219" s="148"/>
      <c r="AN219" s="146"/>
      <c r="AO219" s="146"/>
      <c r="AP219" s="149"/>
      <c r="AQ219" s="148"/>
      <c r="AR219" s="146"/>
      <c r="AS219" s="146"/>
      <c r="AT219" s="149"/>
      <c r="AU219" s="148"/>
      <c r="AV219" s="146"/>
      <c r="AW219" s="146"/>
      <c r="AX219" s="149"/>
      <c r="AY219" s="148"/>
      <c r="AZ219" s="146"/>
      <c r="BA219" s="146"/>
      <c r="BB219" s="149"/>
      <c r="BC219" s="120"/>
    </row>
    <row r="220" spans="1:55" ht="13.15" customHeight="1" x14ac:dyDescent="0.25">
      <c r="A220" s="150"/>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2"/>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249977111117893"/>
  </sheetPr>
  <dimension ref="A1:BU220"/>
  <sheetViews>
    <sheetView showGridLines="0" tabSelected="1"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55" customWidth="1"/>
    <col min="70" max="70" width="10.73046875" style="55" hidden="1" customWidth="1"/>
    <col min="71" max="71" width="12" style="55" hidden="1" customWidth="1"/>
    <col min="72" max="72" width="8.73046875" style="55" hidden="1" customWidth="1"/>
    <col min="73" max="73" width="8.73046875" style="55" customWidth="1"/>
    <col min="74" max="16384" width="8.73046875" style="5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0</v>
      </c>
      <c r="BB2" s="240"/>
      <c r="BC2" s="59"/>
      <c r="BR2" s="112" t="s">
        <v>36</v>
      </c>
      <c r="BS2" s="112"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R3" s="112" t="s">
        <v>37</v>
      </c>
      <c r="BS3" s="112" t="s">
        <v>165</v>
      </c>
      <c r="BT3" s="64">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391"/>
      <c r="AR4" s="391"/>
      <c r="AS4" s="391"/>
      <c r="AT4" s="62" t="s">
        <v>2</v>
      </c>
      <c r="AU4" s="391"/>
      <c r="AV4" s="391"/>
      <c r="AW4" s="63" t="s">
        <v>16</v>
      </c>
      <c r="AX4" s="240">
        <v>20</v>
      </c>
      <c r="AY4" s="240"/>
      <c r="AZ4" s="62" t="s">
        <v>35</v>
      </c>
      <c r="BA4" s="240" t="s">
        <v>1</v>
      </c>
      <c r="BB4" s="240"/>
      <c r="BC4" s="59"/>
      <c r="BS4" s="112"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Q5" s="64"/>
      <c r="BS5" s="112"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0"/>
      <c r="AO6" s="420"/>
      <c r="AP6" s="420"/>
      <c r="AQ6" s="420"/>
      <c r="AR6" s="420"/>
      <c r="AS6" s="420"/>
      <c r="AT6" s="420"/>
      <c r="AU6" s="420"/>
      <c r="AV6" s="420"/>
      <c r="AW6" s="420"/>
      <c r="AX6" s="420"/>
      <c r="AY6" s="420"/>
      <c r="AZ6" s="420"/>
      <c r="BA6" s="57"/>
      <c r="BB6" s="57"/>
      <c r="BC6" s="59"/>
      <c r="BS6" s="112"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S7" s="112"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0"/>
      <c r="AO8" s="420"/>
      <c r="AP8" s="420"/>
      <c r="AQ8" s="420"/>
      <c r="AR8" s="420"/>
      <c r="AS8" s="420"/>
      <c r="AT8" s="420"/>
      <c r="AU8" s="420"/>
      <c r="AV8" s="420"/>
      <c r="AW8" s="420"/>
      <c r="AX8" s="420"/>
      <c r="AY8" s="420"/>
      <c r="AZ8" s="420"/>
      <c r="BA8" s="63" t="s">
        <v>8</v>
      </c>
      <c r="BB8" s="57"/>
      <c r="BC8" s="59"/>
      <c r="BS8" s="112" t="s">
        <v>170</v>
      </c>
    </row>
    <row r="9" spans="1:72" ht="13.15" customHeight="1" x14ac:dyDescent="0.25">
      <c r="A9" s="56"/>
      <c r="B9" s="421" t="s">
        <v>20</v>
      </c>
      <c r="C9" s="421"/>
      <c r="D9" s="421"/>
      <c r="E9" s="421"/>
      <c r="F9" s="421"/>
      <c r="G9" s="421"/>
      <c r="H9" s="421"/>
      <c r="I9" s="421"/>
      <c r="J9" s="421"/>
      <c r="K9" s="421"/>
      <c r="L9" s="421"/>
      <c r="M9" s="421"/>
      <c r="N9" s="421"/>
      <c r="O9" s="421"/>
      <c r="P9" s="421"/>
      <c r="Q9" s="421"/>
      <c r="R9" s="421"/>
      <c r="S9" s="66"/>
      <c r="T9" s="66"/>
      <c r="U9" s="66"/>
      <c r="V9" s="66"/>
      <c r="W9" s="66"/>
      <c r="X9" s="57"/>
      <c r="Y9" s="57"/>
      <c r="Z9" s="57"/>
      <c r="AA9" s="57"/>
      <c r="AB9" s="57"/>
      <c r="AC9" s="57"/>
      <c r="AD9" s="57"/>
      <c r="AE9" s="57"/>
      <c r="AF9" s="57"/>
      <c r="AG9" s="57"/>
      <c r="AH9" s="57"/>
      <c r="AI9" s="57"/>
      <c r="AJ9" s="62"/>
      <c r="AK9" s="62"/>
      <c r="AL9" s="62"/>
      <c r="AM9" s="67"/>
      <c r="AN9" s="67"/>
      <c r="AO9" s="67"/>
      <c r="AP9" s="67"/>
      <c r="AQ9" s="67"/>
      <c r="AR9" s="67"/>
      <c r="AS9" s="67"/>
      <c r="AT9" s="67"/>
      <c r="AU9" s="67"/>
      <c r="AV9" s="67"/>
      <c r="AW9" s="67"/>
      <c r="AX9" s="67"/>
      <c r="AY9" s="67"/>
      <c r="AZ9" s="67"/>
      <c r="BA9" s="63"/>
      <c r="BB9" s="62"/>
      <c r="BC9" s="68"/>
      <c r="BS9" s="112"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67</v>
      </c>
      <c r="AN10" s="419"/>
      <c r="AO10" s="419"/>
      <c r="AP10" s="419"/>
      <c r="AQ10" s="419"/>
      <c r="AR10" s="419"/>
      <c r="AS10" s="406" t="s">
        <v>53</v>
      </c>
      <c r="AT10" s="406"/>
      <c r="AU10" s="406"/>
      <c r="AV10" s="406"/>
      <c r="AW10" s="419"/>
      <c r="AX10" s="419"/>
      <c r="AY10" s="419"/>
      <c r="AZ10" s="419"/>
      <c r="BA10" s="419"/>
      <c r="BB10" s="70"/>
      <c r="BC10" s="68"/>
      <c r="BS10" s="112"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72"/>
      <c r="AQ11" s="72"/>
      <c r="AR11" s="63"/>
      <c r="AS11" s="63"/>
      <c r="AT11" s="63"/>
      <c r="AU11" s="63"/>
      <c r="AV11" s="72"/>
      <c r="AW11" s="72"/>
      <c r="AX11" s="72"/>
      <c r="AY11" s="72"/>
      <c r="AZ11" s="72"/>
      <c r="BA11" s="62"/>
      <c r="BB11" s="62"/>
      <c r="BC11" s="68"/>
      <c r="BS11" s="112"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S12" s="112"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397">
        <v>10</v>
      </c>
      <c r="AI13" s="391"/>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S13" s="112"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397"/>
      <c r="AI14" s="391"/>
      <c r="AJ14" s="399"/>
      <c r="AK14" s="400"/>
      <c r="AL14" s="369"/>
      <c r="AM14" s="369"/>
      <c r="AN14" s="369"/>
      <c r="AO14" s="369"/>
      <c r="AP14" s="369"/>
      <c r="AQ14" s="369"/>
      <c r="AR14" s="369"/>
      <c r="AS14" s="369"/>
      <c r="AT14" s="369"/>
      <c r="AU14" s="61"/>
      <c r="AV14" s="61"/>
      <c r="AW14" s="61"/>
      <c r="AX14" s="61"/>
      <c r="AY14" s="61"/>
      <c r="AZ14" s="61"/>
      <c r="BA14" s="61"/>
      <c r="BB14" s="61"/>
      <c r="BC14" s="68"/>
      <c r="BS14" s="112"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398"/>
      <c r="AI15" s="392"/>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45</v>
      </c>
      <c r="BC15" s="59"/>
      <c r="BS15" s="112"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row>
    <row r="17" spans="1:69"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row>
    <row r="18" spans="1:69"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row>
    <row r="19" spans="1:69"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row>
    <row r="20" spans="1:69" ht="13.15" customHeight="1" thickBot="1" x14ac:dyDescent="0.3">
      <c r="A20" s="56"/>
      <c r="B20" s="300"/>
      <c r="C20" s="300"/>
      <c r="D20" s="301"/>
      <c r="E20" s="302"/>
      <c r="F20" s="302"/>
      <c r="G20" s="302"/>
      <c r="H20" s="302"/>
      <c r="I20" s="302"/>
      <c r="J20" s="302"/>
      <c r="K20" s="302"/>
      <c r="L20" s="302"/>
      <c r="M20" s="302"/>
      <c r="N20" s="302"/>
      <c r="O20" s="302"/>
      <c r="P20" s="302"/>
      <c r="Q20" s="302"/>
      <c r="R20" s="303"/>
      <c r="S20" s="307"/>
      <c r="T20" s="308"/>
      <c r="U20" s="307"/>
      <c r="V20" s="308"/>
      <c r="W20" s="335"/>
      <c r="X20" s="336"/>
      <c r="Y20" s="336"/>
      <c r="Z20" s="336"/>
      <c r="AA20" s="337"/>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row>
    <row r="21" spans="1:69" ht="13.15" customHeight="1" thickBot="1" x14ac:dyDescent="0.3">
      <c r="A21" s="56"/>
      <c r="B21" s="300"/>
      <c r="C21" s="300"/>
      <c r="D21" s="304"/>
      <c r="E21" s="305"/>
      <c r="F21" s="305"/>
      <c r="G21" s="305"/>
      <c r="H21" s="305"/>
      <c r="I21" s="305"/>
      <c r="J21" s="305"/>
      <c r="K21" s="305"/>
      <c r="L21" s="305"/>
      <c r="M21" s="305"/>
      <c r="N21" s="305"/>
      <c r="O21" s="305"/>
      <c r="P21" s="305"/>
      <c r="Q21" s="305"/>
      <c r="R21" s="306"/>
      <c r="S21" s="309"/>
      <c r="T21" s="310"/>
      <c r="U21" s="309"/>
      <c r="V21" s="310"/>
      <c r="W21" s="338"/>
      <c r="X21" s="339"/>
      <c r="Y21" s="339"/>
      <c r="Z21" s="339"/>
      <c r="AA21" s="340"/>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row>
    <row r="22" spans="1:69" ht="13.15" customHeight="1" thickBot="1" x14ac:dyDescent="0.3">
      <c r="A22" s="56"/>
      <c r="B22" s="347"/>
      <c r="C22" s="347"/>
      <c r="D22" s="348"/>
      <c r="E22" s="349"/>
      <c r="F22" s="349"/>
      <c r="G22" s="349"/>
      <c r="H22" s="349"/>
      <c r="I22" s="349"/>
      <c r="J22" s="349"/>
      <c r="K22" s="349"/>
      <c r="L22" s="349"/>
      <c r="M22" s="349"/>
      <c r="N22" s="349"/>
      <c r="O22" s="349"/>
      <c r="P22" s="349"/>
      <c r="Q22" s="349"/>
      <c r="R22" s="350"/>
      <c r="S22" s="354"/>
      <c r="T22" s="355"/>
      <c r="U22" s="354"/>
      <c r="V22" s="355"/>
      <c r="W22" s="358"/>
      <c r="X22" s="359"/>
      <c r="Y22" s="359"/>
      <c r="Z22" s="359"/>
      <c r="AA22" s="360"/>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row>
    <row r="23" spans="1:69" ht="13.15" customHeight="1" thickBot="1" x14ac:dyDescent="0.3">
      <c r="A23" s="56"/>
      <c r="B23" s="347"/>
      <c r="C23" s="347"/>
      <c r="D23" s="351"/>
      <c r="E23" s="352"/>
      <c r="F23" s="352"/>
      <c r="G23" s="352"/>
      <c r="H23" s="352"/>
      <c r="I23" s="352"/>
      <c r="J23" s="352"/>
      <c r="K23" s="352"/>
      <c r="L23" s="352"/>
      <c r="M23" s="352"/>
      <c r="N23" s="352"/>
      <c r="O23" s="352"/>
      <c r="P23" s="352"/>
      <c r="Q23" s="352"/>
      <c r="R23" s="353"/>
      <c r="S23" s="356"/>
      <c r="T23" s="357"/>
      <c r="U23" s="356"/>
      <c r="V23" s="357"/>
      <c r="W23" s="361"/>
      <c r="X23" s="362"/>
      <c r="Y23" s="362"/>
      <c r="Z23" s="362"/>
      <c r="AA23" s="363"/>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row>
    <row r="24" spans="1:69" ht="13.15" customHeight="1" thickBot="1" x14ac:dyDescent="0.3">
      <c r="A24" s="56"/>
      <c r="B24" s="300"/>
      <c r="C24" s="300"/>
      <c r="D24" s="301"/>
      <c r="E24" s="302"/>
      <c r="F24" s="302"/>
      <c r="G24" s="302"/>
      <c r="H24" s="302"/>
      <c r="I24" s="302"/>
      <c r="J24" s="302"/>
      <c r="K24" s="302"/>
      <c r="L24" s="302"/>
      <c r="M24" s="302"/>
      <c r="N24" s="302"/>
      <c r="O24" s="302"/>
      <c r="P24" s="302"/>
      <c r="Q24" s="302"/>
      <c r="R24" s="303"/>
      <c r="S24" s="307"/>
      <c r="T24" s="308"/>
      <c r="U24" s="307"/>
      <c r="V24" s="308"/>
      <c r="W24" s="335"/>
      <c r="X24" s="336"/>
      <c r="Y24" s="336"/>
      <c r="Z24" s="336"/>
      <c r="AA24" s="337"/>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row>
    <row r="25" spans="1:69" ht="13.15" customHeight="1" thickBot="1" x14ac:dyDescent="0.3">
      <c r="A25" s="56"/>
      <c r="B25" s="300"/>
      <c r="C25" s="300"/>
      <c r="D25" s="304"/>
      <c r="E25" s="305"/>
      <c r="F25" s="305"/>
      <c r="G25" s="305"/>
      <c r="H25" s="305"/>
      <c r="I25" s="305"/>
      <c r="J25" s="305"/>
      <c r="K25" s="305"/>
      <c r="L25" s="305"/>
      <c r="M25" s="305"/>
      <c r="N25" s="305"/>
      <c r="O25" s="305"/>
      <c r="P25" s="305"/>
      <c r="Q25" s="305"/>
      <c r="R25" s="306"/>
      <c r="S25" s="309"/>
      <c r="T25" s="310"/>
      <c r="U25" s="309"/>
      <c r="V25" s="310"/>
      <c r="W25" s="338"/>
      <c r="X25" s="339"/>
      <c r="Y25" s="339"/>
      <c r="Z25" s="339"/>
      <c r="AA25" s="340"/>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Q25" s="75"/>
    </row>
    <row r="26" spans="1:69" ht="13.15" customHeight="1" thickBot="1" x14ac:dyDescent="0.3">
      <c r="A26" s="56"/>
      <c r="B26" s="276"/>
      <c r="C26" s="276"/>
      <c r="D26" s="278"/>
      <c r="E26" s="279"/>
      <c r="F26" s="279"/>
      <c r="G26" s="279"/>
      <c r="H26" s="279"/>
      <c r="I26" s="279"/>
      <c r="J26" s="279"/>
      <c r="K26" s="279"/>
      <c r="L26" s="279"/>
      <c r="M26" s="279"/>
      <c r="N26" s="279"/>
      <c r="O26" s="279"/>
      <c r="P26" s="279"/>
      <c r="Q26" s="279"/>
      <c r="R26" s="280"/>
      <c r="S26" s="284"/>
      <c r="T26" s="285"/>
      <c r="U26" s="284"/>
      <c r="V26" s="285"/>
      <c r="W26" s="288"/>
      <c r="X26" s="289"/>
      <c r="Y26" s="289"/>
      <c r="Z26" s="289"/>
      <c r="AA26" s="290"/>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69" ht="13.15" customHeight="1" thickBot="1" x14ac:dyDescent="0.3">
      <c r="A27" s="56"/>
      <c r="B27" s="276"/>
      <c r="C27" s="276"/>
      <c r="D27" s="323"/>
      <c r="E27" s="324"/>
      <c r="F27" s="324"/>
      <c r="G27" s="324"/>
      <c r="H27" s="324"/>
      <c r="I27" s="324"/>
      <c r="J27" s="324"/>
      <c r="K27" s="324"/>
      <c r="L27" s="324"/>
      <c r="M27" s="324"/>
      <c r="N27" s="324"/>
      <c r="O27" s="324"/>
      <c r="P27" s="324"/>
      <c r="Q27" s="324"/>
      <c r="R27" s="325"/>
      <c r="S27" s="326"/>
      <c r="T27" s="327"/>
      <c r="U27" s="326"/>
      <c r="V27" s="327"/>
      <c r="W27" s="328"/>
      <c r="X27" s="329"/>
      <c r="Y27" s="329"/>
      <c r="Z27" s="329"/>
      <c r="AA27" s="330"/>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69" ht="13.15" customHeight="1" thickBot="1" x14ac:dyDescent="0.3">
      <c r="A28" s="56"/>
      <c r="B28" s="300"/>
      <c r="C28" s="300"/>
      <c r="D28" s="301"/>
      <c r="E28" s="302"/>
      <c r="F28" s="302"/>
      <c r="G28" s="302"/>
      <c r="H28" s="302"/>
      <c r="I28" s="302"/>
      <c r="J28" s="302"/>
      <c r="K28" s="302"/>
      <c r="L28" s="302"/>
      <c r="M28" s="302"/>
      <c r="N28" s="302"/>
      <c r="O28" s="302"/>
      <c r="P28" s="302"/>
      <c r="Q28" s="302"/>
      <c r="R28" s="303"/>
      <c r="S28" s="307"/>
      <c r="T28" s="308"/>
      <c r="U28" s="307"/>
      <c r="V28" s="308"/>
      <c r="W28" s="335"/>
      <c r="X28" s="336"/>
      <c r="Y28" s="336"/>
      <c r="Z28" s="336"/>
      <c r="AA28" s="337"/>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69" ht="13.15" customHeight="1" thickBot="1" x14ac:dyDescent="0.3">
      <c r="A29" s="56"/>
      <c r="B29" s="300"/>
      <c r="C29" s="300"/>
      <c r="D29" s="304"/>
      <c r="E29" s="305"/>
      <c r="F29" s="305"/>
      <c r="G29" s="305"/>
      <c r="H29" s="305"/>
      <c r="I29" s="305"/>
      <c r="J29" s="305"/>
      <c r="K29" s="305"/>
      <c r="L29" s="305"/>
      <c r="M29" s="305"/>
      <c r="N29" s="305"/>
      <c r="O29" s="305"/>
      <c r="P29" s="305"/>
      <c r="Q29" s="305"/>
      <c r="R29" s="306"/>
      <c r="S29" s="309"/>
      <c r="T29" s="310"/>
      <c r="U29" s="309"/>
      <c r="V29" s="310"/>
      <c r="W29" s="338"/>
      <c r="X29" s="339"/>
      <c r="Y29" s="339"/>
      <c r="Z29" s="339"/>
      <c r="AA29" s="340"/>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69" ht="13.15" customHeight="1" thickBot="1" x14ac:dyDescent="0.3">
      <c r="A30" s="56"/>
      <c r="B30" s="276"/>
      <c r="C30" s="276"/>
      <c r="D30" s="278"/>
      <c r="E30" s="279"/>
      <c r="F30" s="279"/>
      <c r="G30" s="279"/>
      <c r="H30" s="279"/>
      <c r="I30" s="279"/>
      <c r="J30" s="279"/>
      <c r="K30" s="279"/>
      <c r="L30" s="279"/>
      <c r="M30" s="279"/>
      <c r="N30" s="279"/>
      <c r="O30" s="279"/>
      <c r="P30" s="279"/>
      <c r="Q30" s="279"/>
      <c r="R30" s="280"/>
      <c r="S30" s="284"/>
      <c r="T30" s="285"/>
      <c r="U30" s="284"/>
      <c r="V30" s="285"/>
      <c r="W30" s="288"/>
      <c r="X30" s="289"/>
      <c r="Y30" s="289"/>
      <c r="Z30" s="289"/>
      <c r="AA30" s="290"/>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69" ht="13.15" customHeight="1" thickBot="1" x14ac:dyDescent="0.3">
      <c r="A31" s="56"/>
      <c r="B31" s="276"/>
      <c r="C31" s="276"/>
      <c r="D31" s="323"/>
      <c r="E31" s="324"/>
      <c r="F31" s="324"/>
      <c r="G31" s="324"/>
      <c r="H31" s="324"/>
      <c r="I31" s="324"/>
      <c r="J31" s="324"/>
      <c r="K31" s="324"/>
      <c r="L31" s="324"/>
      <c r="M31" s="324"/>
      <c r="N31" s="324"/>
      <c r="O31" s="324"/>
      <c r="P31" s="324"/>
      <c r="Q31" s="324"/>
      <c r="R31" s="325"/>
      <c r="S31" s="326"/>
      <c r="T31" s="327"/>
      <c r="U31" s="326"/>
      <c r="V31" s="327"/>
      <c r="W31" s="328"/>
      <c r="X31" s="329"/>
      <c r="Y31" s="329"/>
      <c r="Z31" s="329"/>
      <c r="AA31" s="330"/>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69" ht="13.15" customHeight="1" thickBot="1" x14ac:dyDescent="0.3">
      <c r="A32" s="56"/>
      <c r="B32" s="300"/>
      <c r="C32" s="300"/>
      <c r="D32" s="301"/>
      <c r="E32" s="302"/>
      <c r="F32" s="302"/>
      <c r="G32" s="302"/>
      <c r="H32" s="302"/>
      <c r="I32" s="302"/>
      <c r="J32" s="302"/>
      <c r="K32" s="302"/>
      <c r="L32" s="302"/>
      <c r="M32" s="302"/>
      <c r="N32" s="302"/>
      <c r="O32" s="302"/>
      <c r="P32" s="302"/>
      <c r="Q32" s="302"/>
      <c r="R32" s="303"/>
      <c r="S32" s="307"/>
      <c r="T32" s="308"/>
      <c r="U32" s="307"/>
      <c r="V32" s="308"/>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73" ht="13.15" customHeight="1" thickBot="1" x14ac:dyDescent="0.3">
      <c r="A33" s="56"/>
      <c r="B33" s="300"/>
      <c r="C33" s="300"/>
      <c r="D33" s="304"/>
      <c r="E33" s="305"/>
      <c r="F33" s="305"/>
      <c r="G33" s="305"/>
      <c r="H33" s="305"/>
      <c r="I33" s="305"/>
      <c r="J33" s="305"/>
      <c r="K33" s="305"/>
      <c r="L33" s="305"/>
      <c r="M33" s="305"/>
      <c r="N33" s="305"/>
      <c r="O33" s="305"/>
      <c r="P33" s="305"/>
      <c r="Q33" s="305"/>
      <c r="R33" s="306"/>
      <c r="S33" s="309"/>
      <c r="T33" s="310"/>
      <c r="U33" s="309"/>
      <c r="V33" s="310"/>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73" ht="13.15" customHeight="1" thickBot="1" x14ac:dyDescent="0.3">
      <c r="A34" s="56"/>
      <c r="B34" s="276"/>
      <c r="C34" s="276"/>
      <c r="D34" s="278"/>
      <c r="E34" s="279"/>
      <c r="F34" s="279"/>
      <c r="G34" s="279"/>
      <c r="H34" s="279"/>
      <c r="I34" s="279"/>
      <c r="J34" s="279"/>
      <c r="K34" s="279"/>
      <c r="L34" s="279"/>
      <c r="M34" s="279"/>
      <c r="N34" s="279"/>
      <c r="O34" s="279"/>
      <c r="P34" s="279"/>
      <c r="Q34" s="279"/>
      <c r="R34" s="280"/>
      <c r="S34" s="284"/>
      <c r="T34" s="285"/>
      <c r="U34" s="284"/>
      <c r="V34" s="285"/>
      <c r="W34" s="288"/>
      <c r="X34" s="289"/>
      <c r="Y34" s="289"/>
      <c r="Z34" s="289"/>
      <c r="AA34" s="290"/>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73" ht="13.15" customHeight="1" thickBot="1" x14ac:dyDescent="0.3">
      <c r="A35" s="56"/>
      <c r="B35" s="277"/>
      <c r="C35" s="277"/>
      <c r="D35" s="281"/>
      <c r="E35" s="282"/>
      <c r="F35" s="282"/>
      <c r="G35" s="282"/>
      <c r="H35" s="282"/>
      <c r="I35" s="282"/>
      <c r="J35" s="282"/>
      <c r="K35" s="282"/>
      <c r="L35" s="282"/>
      <c r="M35" s="282"/>
      <c r="N35" s="282"/>
      <c r="O35" s="282"/>
      <c r="P35" s="282"/>
      <c r="Q35" s="282"/>
      <c r="R35" s="283"/>
      <c r="S35" s="286"/>
      <c r="T35" s="287"/>
      <c r="U35" s="286"/>
      <c r="V35" s="287"/>
      <c r="W35" s="291"/>
      <c r="X35" s="292"/>
      <c r="Y35" s="292"/>
      <c r="Z35" s="292"/>
      <c r="AA35" s="293"/>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73"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73"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73"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73"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73"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73"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73"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73"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73"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73"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73"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63</v>
      </c>
      <c r="BB46" s="240"/>
      <c r="BC46" s="59"/>
      <c r="BE46" s="110"/>
      <c r="BF46" s="110"/>
      <c r="BG46" s="110"/>
      <c r="BH46" s="110"/>
      <c r="BI46" s="110"/>
      <c r="BJ46" s="110"/>
      <c r="BK46" s="110"/>
      <c r="BL46" s="110"/>
      <c r="BM46" s="110"/>
      <c r="BN46" s="110"/>
      <c r="BO46" s="110"/>
      <c r="BP46" s="110"/>
      <c r="BQ46" s="110" t="s">
        <v>36</v>
      </c>
      <c r="BR46" s="110" t="s">
        <v>164</v>
      </c>
      <c r="BS46" s="110"/>
      <c r="BT46" s="110"/>
      <c r="BU46" s="110"/>
    </row>
    <row r="47" spans="1:73"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0"/>
      <c r="BF47" s="110"/>
      <c r="BG47" s="110"/>
      <c r="BH47" s="110"/>
      <c r="BI47" s="110"/>
      <c r="BJ47" s="110"/>
      <c r="BK47" s="110"/>
      <c r="BL47" s="110"/>
      <c r="BM47" s="110"/>
      <c r="BN47" s="110"/>
      <c r="BO47" s="110"/>
      <c r="BP47" s="110"/>
      <c r="BQ47" s="110" t="s">
        <v>37</v>
      </c>
      <c r="BR47" s="110" t="s">
        <v>165</v>
      </c>
      <c r="BS47" s="110"/>
      <c r="BT47" s="64">
        <f>SUM(AX59,AX103,AX147,AX191,AX235)</f>
        <v>0</v>
      </c>
      <c r="BU47" s="110"/>
    </row>
    <row r="48" spans="1:73"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92" t="s">
        <v>16</v>
      </c>
      <c r="AX48" s="240">
        <v>20</v>
      </c>
      <c r="AY48" s="240"/>
      <c r="AZ48" s="62" t="s">
        <v>35</v>
      </c>
      <c r="BA48" s="240" t="s">
        <v>1</v>
      </c>
      <c r="BB48" s="240"/>
      <c r="BC48" s="59"/>
      <c r="BE48" s="110"/>
      <c r="BF48" s="110"/>
      <c r="BG48" s="110"/>
      <c r="BH48" s="110"/>
      <c r="BI48" s="110"/>
      <c r="BJ48" s="110"/>
      <c r="BK48" s="110"/>
      <c r="BL48" s="110"/>
      <c r="BM48" s="110"/>
      <c r="BN48" s="110"/>
      <c r="BO48" s="110"/>
      <c r="BP48" s="110"/>
      <c r="BQ48" s="110"/>
      <c r="BR48" s="110" t="s">
        <v>166</v>
      </c>
      <c r="BS48" s="110"/>
      <c r="BT48" s="110"/>
      <c r="BU48" s="110"/>
    </row>
    <row r="49" spans="1:73"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0"/>
      <c r="BF49" s="110"/>
      <c r="BG49" s="110"/>
      <c r="BH49" s="110"/>
      <c r="BI49" s="110"/>
      <c r="BJ49" s="110"/>
      <c r="BK49" s="110"/>
      <c r="BL49" s="110"/>
      <c r="BM49" s="110"/>
      <c r="BN49" s="110"/>
      <c r="BO49" s="110"/>
      <c r="BP49" s="110"/>
      <c r="BQ49" s="64"/>
      <c r="BR49" s="110" t="s">
        <v>167</v>
      </c>
      <c r="BS49" s="110"/>
      <c r="BT49" s="110"/>
      <c r="BU49" s="110"/>
    </row>
    <row r="50" spans="1:73"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M50" s="94"/>
      <c r="AN50" s="423">
        <f t="shared" ref="AN50" si="18">$AN$6</f>
        <v>0</v>
      </c>
      <c r="AO50" s="423"/>
      <c r="AP50" s="423"/>
      <c r="AQ50" s="423"/>
      <c r="AR50" s="423"/>
      <c r="AS50" s="423"/>
      <c r="AT50" s="423"/>
      <c r="AU50" s="423"/>
      <c r="AV50" s="423"/>
      <c r="AW50" s="423"/>
      <c r="AX50" s="423"/>
      <c r="AY50" s="423"/>
      <c r="AZ50" s="423"/>
      <c r="BA50" s="57"/>
      <c r="BB50" s="57"/>
      <c r="BC50" s="59"/>
      <c r="BE50" s="110"/>
      <c r="BF50" s="110"/>
      <c r="BG50" s="110"/>
      <c r="BH50" s="110"/>
      <c r="BI50" s="110"/>
      <c r="BJ50" s="110"/>
      <c r="BK50" s="110"/>
      <c r="BL50" s="110"/>
      <c r="BM50" s="110"/>
      <c r="BN50" s="110"/>
      <c r="BO50" s="110"/>
      <c r="BP50" s="110"/>
      <c r="BQ50" s="110"/>
      <c r="BR50" s="110" t="s">
        <v>168</v>
      </c>
      <c r="BS50" s="110"/>
      <c r="BT50" s="110"/>
      <c r="BU50" s="110"/>
    </row>
    <row r="51" spans="1:73"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0"/>
      <c r="BF51" s="110"/>
      <c r="BG51" s="110"/>
      <c r="BH51" s="110"/>
      <c r="BI51" s="110"/>
      <c r="BJ51" s="110"/>
      <c r="BK51" s="110"/>
      <c r="BL51" s="110"/>
      <c r="BM51" s="110"/>
      <c r="BN51" s="110"/>
      <c r="BO51" s="110"/>
      <c r="BP51" s="110"/>
      <c r="BQ51" s="110"/>
      <c r="BR51" s="110" t="s">
        <v>169</v>
      </c>
      <c r="BS51" s="110"/>
      <c r="BT51" s="110"/>
      <c r="BU51" s="110"/>
    </row>
    <row r="52" spans="1:73"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M52" s="94"/>
      <c r="AN52" s="423">
        <f t="shared" ref="AN52" si="19">$AN$8</f>
        <v>0</v>
      </c>
      <c r="AO52" s="423"/>
      <c r="AP52" s="423"/>
      <c r="AQ52" s="423"/>
      <c r="AR52" s="423"/>
      <c r="AS52" s="423"/>
      <c r="AT52" s="423"/>
      <c r="AU52" s="423"/>
      <c r="AV52" s="423"/>
      <c r="AW52" s="423"/>
      <c r="AX52" s="423"/>
      <c r="AY52" s="423"/>
      <c r="AZ52" s="423"/>
      <c r="BA52" s="92" t="s">
        <v>8</v>
      </c>
      <c r="BB52" s="57"/>
      <c r="BC52" s="59"/>
      <c r="BE52" s="110"/>
      <c r="BF52" s="110"/>
      <c r="BG52" s="110"/>
      <c r="BH52" s="110"/>
      <c r="BI52" s="110"/>
      <c r="BJ52" s="110"/>
      <c r="BK52" s="110"/>
      <c r="BL52" s="110"/>
      <c r="BM52" s="110"/>
      <c r="BN52" s="110"/>
      <c r="BO52" s="110"/>
      <c r="BP52" s="110"/>
      <c r="BQ52" s="110"/>
      <c r="BR52" s="110" t="s">
        <v>170</v>
      </c>
      <c r="BS52" s="110"/>
      <c r="BT52" s="110"/>
      <c r="BU52" s="110"/>
    </row>
    <row r="53" spans="1:73"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93"/>
      <c r="AN53" s="93"/>
      <c r="AO53" s="93"/>
      <c r="AP53" s="93"/>
      <c r="AQ53" s="93"/>
      <c r="AR53" s="93"/>
      <c r="AS53" s="93"/>
      <c r="AT53" s="93"/>
      <c r="AU53" s="93"/>
      <c r="AV53" s="93"/>
      <c r="AW53" s="93"/>
      <c r="AX53" s="93"/>
      <c r="AY53" s="93"/>
      <c r="AZ53" s="93"/>
      <c r="BA53" s="92"/>
      <c r="BB53" s="62"/>
      <c r="BC53" s="68"/>
      <c r="BE53" s="110"/>
      <c r="BF53" s="110"/>
      <c r="BG53" s="110"/>
      <c r="BH53" s="110"/>
      <c r="BI53" s="110"/>
      <c r="BJ53" s="110"/>
      <c r="BK53" s="110"/>
      <c r="BL53" s="110"/>
      <c r="BM53" s="110"/>
      <c r="BN53" s="110"/>
      <c r="BO53" s="110"/>
      <c r="BP53" s="110"/>
      <c r="BQ53" s="110"/>
      <c r="BR53" s="110" t="s">
        <v>171</v>
      </c>
      <c r="BS53" s="110"/>
      <c r="BT53" s="110"/>
      <c r="BU53" s="110"/>
    </row>
    <row r="54" spans="1:73"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0"/>
      <c r="BF54" s="110"/>
      <c r="BG54" s="110"/>
      <c r="BH54" s="110"/>
      <c r="BI54" s="110"/>
      <c r="BJ54" s="110"/>
      <c r="BK54" s="110"/>
      <c r="BL54" s="110"/>
      <c r="BM54" s="110"/>
      <c r="BN54" s="110"/>
      <c r="BO54" s="110"/>
      <c r="BP54" s="110"/>
      <c r="BQ54" s="110"/>
      <c r="BR54" s="110" t="s">
        <v>172</v>
      </c>
      <c r="BS54" s="110"/>
      <c r="BT54" s="110"/>
      <c r="BU54" s="110"/>
    </row>
    <row r="55" spans="1:73"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95"/>
      <c r="AQ55" s="95"/>
      <c r="AR55" s="92"/>
      <c r="AS55" s="92"/>
      <c r="AT55" s="92"/>
      <c r="AU55" s="92"/>
      <c r="AV55" s="95"/>
      <c r="AW55" s="95"/>
      <c r="AX55" s="95"/>
      <c r="AY55" s="95"/>
      <c r="AZ55" s="95"/>
      <c r="BA55" s="62"/>
      <c r="BB55" s="62"/>
      <c r="BC55" s="68"/>
      <c r="BE55" s="110"/>
      <c r="BF55" s="110"/>
      <c r="BG55" s="110"/>
      <c r="BH55" s="110"/>
      <c r="BI55" s="110"/>
      <c r="BJ55" s="110"/>
      <c r="BK55" s="110"/>
      <c r="BL55" s="110"/>
      <c r="BM55" s="110"/>
      <c r="BN55" s="110"/>
      <c r="BO55" s="110"/>
      <c r="BP55" s="110"/>
      <c r="BQ55" s="110"/>
      <c r="BR55" s="110" t="s">
        <v>173</v>
      </c>
      <c r="BS55" s="110"/>
      <c r="BT55" s="110"/>
      <c r="BU55" s="110"/>
    </row>
    <row r="56" spans="1:73"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0"/>
      <c r="BF56" s="110"/>
      <c r="BG56" s="110"/>
      <c r="BH56" s="110"/>
      <c r="BI56" s="110"/>
      <c r="BJ56" s="110"/>
      <c r="BK56" s="110"/>
      <c r="BL56" s="110"/>
      <c r="BM56" s="110"/>
      <c r="BN56" s="110"/>
      <c r="BO56" s="110"/>
      <c r="BP56" s="110"/>
      <c r="BQ56" s="110"/>
      <c r="BR56" s="110" t="s">
        <v>174</v>
      </c>
      <c r="BS56" s="110"/>
      <c r="BT56" s="110"/>
      <c r="BU56" s="110"/>
    </row>
    <row r="57" spans="1:73"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397">
        <f t="shared" ref="AH57" si="22">$AH$13</f>
        <v>10</v>
      </c>
      <c r="AI57" s="391"/>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0"/>
      <c r="BF57" s="110"/>
      <c r="BG57" s="110"/>
      <c r="BH57" s="110"/>
      <c r="BI57" s="110"/>
      <c r="BJ57" s="110"/>
      <c r="BK57" s="110"/>
      <c r="BL57" s="110"/>
      <c r="BM57" s="110"/>
      <c r="BN57" s="110"/>
      <c r="BO57" s="110"/>
      <c r="BP57" s="110"/>
      <c r="BQ57" s="110"/>
      <c r="BR57" s="110" t="s">
        <v>175</v>
      </c>
      <c r="BS57" s="110"/>
      <c r="BT57" s="110"/>
      <c r="BU57" s="110"/>
    </row>
    <row r="58" spans="1:73"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397"/>
      <c r="AI58" s="391"/>
      <c r="AJ58" s="399"/>
      <c r="AK58" s="400"/>
      <c r="AL58" s="369"/>
      <c r="AM58" s="369"/>
      <c r="AN58" s="369"/>
      <c r="AO58" s="369"/>
      <c r="AP58" s="369"/>
      <c r="AQ58" s="369"/>
      <c r="AR58" s="369"/>
      <c r="AS58" s="369"/>
      <c r="AT58" s="369"/>
      <c r="AU58" s="61"/>
      <c r="AV58" s="61"/>
      <c r="AW58" s="61"/>
      <c r="AX58" s="61"/>
      <c r="AY58" s="61"/>
      <c r="AZ58" s="61"/>
      <c r="BA58" s="61"/>
      <c r="BB58" s="61"/>
      <c r="BC58" s="68"/>
      <c r="BE58" s="110"/>
      <c r="BF58" s="110"/>
      <c r="BG58" s="110"/>
      <c r="BH58" s="110"/>
      <c r="BI58" s="110"/>
      <c r="BJ58" s="110"/>
      <c r="BK58" s="110"/>
      <c r="BL58" s="110"/>
      <c r="BM58" s="110"/>
      <c r="BN58" s="110"/>
      <c r="BO58" s="110"/>
      <c r="BP58" s="110"/>
      <c r="BQ58" s="110"/>
      <c r="BR58" s="110" t="s">
        <v>176</v>
      </c>
      <c r="BS58" s="110"/>
      <c r="BT58" s="110"/>
      <c r="BU58" s="110"/>
    </row>
    <row r="59" spans="1:73"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398"/>
      <c r="AI59" s="392"/>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0"/>
      <c r="BF59" s="110"/>
      <c r="BG59" s="110"/>
      <c r="BH59" s="110"/>
      <c r="BI59" s="110"/>
      <c r="BJ59" s="110"/>
      <c r="BK59" s="110"/>
      <c r="BL59" s="110"/>
      <c r="BM59" s="110"/>
      <c r="BN59" s="110"/>
      <c r="BO59" s="110"/>
      <c r="BP59" s="110"/>
      <c r="BQ59" s="110"/>
      <c r="BR59" s="110" t="s">
        <v>177</v>
      </c>
      <c r="BS59" s="110"/>
      <c r="BT59" s="110"/>
      <c r="BU59" s="110"/>
    </row>
    <row r="60" spans="1:73"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0"/>
      <c r="BF60" s="110"/>
      <c r="BG60" s="110"/>
      <c r="BH60" s="110"/>
      <c r="BI60" s="110"/>
      <c r="BJ60" s="110"/>
      <c r="BK60" s="110"/>
      <c r="BL60" s="110"/>
      <c r="BM60" s="110"/>
      <c r="BN60" s="110"/>
      <c r="BO60" s="110"/>
      <c r="BP60" s="110"/>
      <c r="BQ60" s="110"/>
      <c r="BR60" s="110"/>
      <c r="BS60" s="110"/>
      <c r="BT60" s="110"/>
      <c r="BU60" s="110"/>
    </row>
    <row r="61" spans="1:73"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0"/>
      <c r="BF61" s="110"/>
      <c r="BG61" s="110"/>
      <c r="BH61" s="110"/>
      <c r="BI61" s="110"/>
      <c r="BJ61" s="110"/>
      <c r="BK61" s="110"/>
      <c r="BL61" s="110"/>
      <c r="BM61" s="110"/>
      <c r="BN61" s="110"/>
      <c r="BO61" s="110"/>
      <c r="BP61" s="110"/>
      <c r="BQ61" s="110"/>
      <c r="BR61" s="110"/>
      <c r="BS61" s="110"/>
      <c r="BT61" s="110"/>
      <c r="BU61" s="110"/>
    </row>
    <row r="62" spans="1:73"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0"/>
      <c r="BF62" s="110"/>
      <c r="BG62" s="110"/>
      <c r="BH62" s="110"/>
      <c r="BI62" s="110"/>
      <c r="BJ62" s="110"/>
      <c r="BK62" s="110"/>
      <c r="BL62" s="110"/>
      <c r="BM62" s="110"/>
      <c r="BN62" s="110"/>
      <c r="BO62" s="110"/>
      <c r="BP62" s="110"/>
      <c r="BQ62" s="110"/>
      <c r="BR62" s="110"/>
      <c r="BS62" s="110"/>
      <c r="BT62" s="110"/>
      <c r="BU62" s="110"/>
    </row>
    <row r="63" spans="1:73"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0"/>
      <c r="BF63" s="110"/>
      <c r="BG63" s="110"/>
      <c r="BH63" s="110"/>
      <c r="BI63" s="110"/>
      <c r="BJ63" s="110"/>
      <c r="BK63" s="110"/>
      <c r="BL63" s="110"/>
      <c r="BM63" s="110"/>
      <c r="BN63" s="110"/>
      <c r="BO63" s="110"/>
      <c r="BP63" s="110"/>
      <c r="BQ63" s="110"/>
      <c r="BR63" s="110"/>
      <c r="BS63" s="110"/>
      <c r="BT63" s="110"/>
      <c r="BU63" s="110"/>
    </row>
    <row r="64" spans="1:73"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3">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4">IF(AN64="","",AN64-(AB64+AS64))</f>
        <v/>
      </c>
      <c r="AY64" s="319"/>
      <c r="AZ64" s="319"/>
      <c r="BA64" s="319"/>
      <c r="BB64" s="320"/>
      <c r="BC64" s="59"/>
      <c r="BE64" s="110"/>
      <c r="BF64" s="110"/>
      <c r="BG64" s="110"/>
      <c r="BH64" s="110"/>
      <c r="BI64" s="110"/>
      <c r="BJ64" s="110"/>
      <c r="BK64" s="110"/>
      <c r="BL64" s="110"/>
      <c r="BM64" s="110"/>
      <c r="BN64" s="110"/>
      <c r="BO64" s="110"/>
      <c r="BP64" s="110"/>
      <c r="BQ64" s="110"/>
      <c r="BR64" s="110"/>
      <c r="BS64" s="110"/>
      <c r="BT64" s="110"/>
      <c r="BU64" s="110"/>
    </row>
    <row r="65" spans="1:73"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0"/>
      <c r="BF65" s="110"/>
      <c r="BG65" s="110"/>
      <c r="BH65" s="110"/>
      <c r="BI65" s="110"/>
      <c r="BJ65" s="110"/>
      <c r="BK65" s="110"/>
      <c r="BL65" s="110"/>
      <c r="BM65" s="110"/>
      <c r="BN65" s="110"/>
      <c r="BO65" s="110"/>
      <c r="BP65" s="110"/>
      <c r="BQ65" s="110"/>
      <c r="BR65" s="110"/>
      <c r="BS65" s="110"/>
      <c r="BT65" s="110"/>
      <c r="BU65" s="110"/>
    </row>
    <row r="66" spans="1:73" ht="13.15" customHeight="1" thickBot="1" x14ac:dyDescent="0.3">
      <c r="A66" s="56"/>
      <c r="B66" s="347"/>
      <c r="C66" s="347"/>
      <c r="D66" s="351"/>
      <c r="E66" s="352"/>
      <c r="F66" s="352"/>
      <c r="G66" s="352"/>
      <c r="H66" s="352"/>
      <c r="I66" s="352"/>
      <c r="J66" s="352"/>
      <c r="K66" s="352"/>
      <c r="L66" s="352"/>
      <c r="M66" s="352"/>
      <c r="N66" s="352"/>
      <c r="O66" s="352"/>
      <c r="P66" s="352"/>
      <c r="Q66" s="352"/>
      <c r="R66" s="353"/>
      <c r="S66" s="367"/>
      <c r="T66" s="367"/>
      <c r="U66" s="367"/>
      <c r="V66" s="367"/>
      <c r="W66" s="358"/>
      <c r="X66" s="359"/>
      <c r="Y66" s="359"/>
      <c r="Z66" s="359"/>
      <c r="AA66" s="359"/>
      <c r="AB66" s="294" t="str">
        <f t="shared" ref="AB66" si="25">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6">IF(AN66="","",AN66-(AB66+AS66))</f>
        <v/>
      </c>
      <c r="AY66" s="258"/>
      <c r="AZ66" s="258"/>
      <c r="BA66" s="258"/>
      <c r="BB66" s="259"/>
      <c r="BC66" s="59"/>
      <c r="BE66" s="110"/>
      <c r="BF66" s="110"/>
      <c r="BG66" s="110"/>
      <c r="BH66" s="110"/>
      <c r="BI66" s="110"/>
      <c r="BJ66" s="110"/>
      <c r="BK66" s="110"/>
      <c r="BL66" s="110"/>
      <c r="BM66" s="110"/>
      <c r="BN66" s="110"/>
      <c r="BO66" s="110"/>
      <c r="BP66" s="110"/>
      <c r="BQ66" s="110"/>
      <c r="BR66" s="110"/>
      <c r="BS66" s="110"/>
      <c r="BT66" s="110"/>
      <c r="BU66" s="110"/>
    </row>
    <row r="67" spans="1:73"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0"/>
      <c r="BF67" s="110"/>
      <c r="BG67" s="110"/>
      <c r="BH67" s="110"/>
      <c r="BI67" s="110"/>
      <c r="BJ67" s="110"/>
      <c r="BK67" s="110"/>
      <c r="BL67" s="110"/>
      <c r="BM67" s="110"/>
      <c r="BN67" s="110"/>
      <c r="BO67" s="110"/>
      <c r="BP67" s="110"/>
      <c r="BQ67" s="110"/>
      <c r="BR67" s="110"/>
      <c r="BS67" s="110"/>
      <c r="BT67" s="110"/>
      <c r="BU67" s="110"/>
    </row>
    <row r="68" spans="1:73"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7">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8">IF(AN68="","",AN68-(AB68+AS68))</f>
        <v/>
      </c>
      <c r="AY68" s="319"/>
      <c r="AZ68" s="319"/>
      <c r="BA68" s="319"/>
      <c r="BB68" s="320"/>
      <c r="BC68" s="59"/>
      <c r="BE68" s="110"/>
      <c r="BF68" s="110"/>
      <c r="BG68" s="110"/>
      <c r="BH68" s="110"/>
      <c r="BI68" s="110"/>
      <c r="BJ68" s="110"/>
      <c r="BK68" s="110"/>
      <c r="BL68" s="110"/>
      <c r="BM68" s="110"/>
      <c r="BN68" s="110"/>
      <c r="BO68" s="110"/>
      <c r="BP68" s="110"/>
      <c r="BQ68" s="110"/>
      <c r="BR68" s="110"/>
      <c r="BS68" s="110"/>
      <c r="BT68" s="110"/>
      <c r="BU68" s="110"/>
    </row>
    <row r="69" spans="1:73"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0"/>
      <c r="BF69" s="110"/>
      <c r="BG69" s="110"/>
      <c r="BH69" s="110"/>
      <c r="BI69" s="110"/>
      <c r="BJ69" s="110"/>
      <c r="BK69" s="110"/>
      <c r="BL69" s="110"/>
      <c r="BM69" s="110"/>
      <c r="BN69" s="110"/>
      <c r="BO69" s="110"/>
      <c r="BP69" s="110"/>
      <c r="BQ69" s="75"/>
      <c r="BR69" s="110"/>
      <c r="BS69" s="110"/>
      <c r="BT69" s="110"/>
      <c r="BU69" s="110"/>
    </row>
    <row r="70" spans="1:73" ht="13.15" customHeight="1" thickBot="1" x14ac:dyDescent="0.3">
      <c r="A70" s="56"/>
      <c r="B70" s="276"/>
      <c r="C70" s="276"/>
      <c r="D70" s="323"/>
      <c r="E70" s="324"/>
      <c r="F70" s="324"/>
      <c r="G70" s="324"/>
      <c r="H70" s="324"/>
      <c r="I70" s="324"/>
      <c r="J70" s="324"/>
      <c r="K70" s="324"/>
      <c r="L70" s="324"/>
      <c r="M70" s="324"/>
      <c r="N70" s="324"/>
      <c r="O70" s="324"/>
      <c r="P70" s="324"/>
      <c r="Q70" s="324"/>
      <c r="R70" s="325"/>
      <c r="S70" s="426"/>
      <c r="T70" s="426"/>
      <c r="U70" s="426"/>
      <c r="V70" s="426"/>
      <c r="W70" s="288"/>
      <c r="X70" s="289"/>
      <c r="Y70" s="289"/>
      <c r="Z70" s="289"/>
      <c r="AA70" s="289"/>
      <c r="AB70" s="294" t="str">
        <f t="shared" ref="AB70" si="29">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30">IF(AN70="","",AN70-(AB70+AS70))</f>
        <v/>
      </c>
      <c r="AY70" s="258"/>
      <c r="AZ70" s="258"/>
      <c r="BA70" s="258"/>
      <c r="BB70" s="259"/>
      <c r="BC70" s="59"/>
      <c r="BE70" s="110"/>
      <c r="BF70" s="110"/>
      <c r="BG70" s="110"/>
      <c r="BH70" s="110"/>
      <c r="BI70" s="110"/>
      <c r="BJ70" s="110"/>
      <c r="BK70" s="110"/>
      <c r="BL70" s="110"/>
      <c r="BM70" s="110"/>
      <c r="BN70" s="110"/>
      <c r="BO70" s="110"/>
      <c r="BP70" s="110"/>
      <c r="BQ70" s="110"/>
      <c r="BR70" s="110"/>
      <c r="BS70" s="110"/>
      <c r="BT70" s="110"/>
      <c r="BU70" s="110"/>
    </row>
    <row r="71" spans="1:73" ht="13.15" customHeight="1" thickBot="1" x14ac:dyDescent="0.3">
      <c r="A71" s="56"/>
      <c r="B71" s="276"/>
      <c r="C71" s="276"/>
      <c r="D71" s="323"/>
      <c r="E71" s="324"/>
      <c r="F71" s="324"/>
      <c r="G71" s="324"/>
      <c r="H71" s="324"/>
      <c r="I71" s="324"/>
      <c r="J71" s="324"/>
      <c r="K71" s="324"/>
      <c r="L71" s="324"/>
      <c r="M71" s="324"/>
      <c r="N71" s="324"/>
      <c r="O71" s="324"/>
      <c r="P71" s="324"/>
      <c r="Q71" s="324"/>
      <c r="R71" s="325"/>
      <c r="S71" s="426"/>
      <c r="T71" s="426"/>
      <c r="U71" s="426"/>
      <c r="V71" s="426"/>
      <c r="W71" s="328"/>
      <c r="X71" s="329"/>
      <c r="Y71" s="329"/>
      <c r="Z71" s="329"/>
      <c r="AA71" s="329"/>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c r="BE71" s="110"/>
      <c r="BF71" s="110"/>
      <c r="BG71" s="110"/>
      <c r="BH71" s="110"/>
      <c r="BI71" s="110"/>
      <c r="BJ71" s="110"/>
      <c r="BK71" s="110"/>
      <c r="BL71" s="110"/>
      <c r="BM71" s="110"/>
      <c r="BN71" s="110"/>
      <c r="BO71" s="110"/>
      <c r="BP71" s="110"/>
      <c r="BQ71" s="110"/>
      <c r="BR71" s="110"/>
      <c r="BS71" s="110"/>
      <c r="BT71" s="110"/>
      <c r="BU71" s="110"/>
    </row>
    <row r="72" spans="1:73"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1">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2">IF(AN72="","",AN72-(AB72+AS72))</f>
        <v/>
      </c>
      <c r="AY72" s="319"/>
      <c r="AZ72" s="319"/>
      <c r="BA72" s="319"/>
      <c r="BB72" s="320"/>
      <c r="BC72" s="59"/>
    </row>
    <row r="73" spans="1:73"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73"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3">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4">IF(AN74="","",AN74-(AB74+AS74))</f>
        <v/>
      </c>
      <c r="AY74" s="258"/>
      <c r="AZ74" s="258"/>
      <c r="BA74" s="258"/>
      <c r="BB74" s="259"/>
      <c r="BC74" s="59"/>
    </row>
    <row r="75" spans="1:73"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73"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5">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6">IF(AN76="","",AN76-(AB76+AS76))</f>
        <v/>
      </c>
      <c r="AY76" s="319"/>
      <c r="AZ76" s="319"/>
      <c r="BA76" s="319"/>
      <c r="BB76" s="320"/>
      <c r="BC76" s="59"/>
    </row>
    <row r="77" spans="1:73"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73"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7">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8">IF(AN78="","",AN78-(AB78+AS78))</f>
        <v/>
      </c>
      <c r="AY78" s="258"/>
      <c r="AZ78" s="258"/>
      <c r="BA78" s="258"/>
      <c r="BB78" s="259"/>
      <c r="BC78" s="59"/>
    </row>
    <row r="79" spans="1:73"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73"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73"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73"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73"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73"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73"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73"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73"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73"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73"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73"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64</v>
      </c>
      <c r="BB90" s="240"/>
      <c r="BC90" s="59"/>
      <c r="BE90" s="110"/>
      <c r="BF90" s="110"/>
      <c r="BG90" s="110"/>
      <c r="BH90" s="110"/>
      <c r="BI90" s="110"/>
      <c r="BJ90" s="110"/>
      <c r="BK90" s="110"/>
      <c r="BL90" s="110"/>
      <c r="BM90" s="110"/>
      <c r="BN90" s="110"/>
      <c r="BO90" s="110"/>
      <c r="BP90" s="110"/>
      <c r="BQ90" s="110" t="s">
        <v>36</v>
      </c>
      <c r="BR90" s="110" t="s">
        <v>164</v>
      </c>
      <c r="BS90" s="110"/>
      <c r="BT90" s="110"/>
      <c r="BU90" s="110"/>
    </row>
    <row r="91" spans="1:73"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0"/>
      <c r="BF91" s="110"/>
      <c r="BG91" s="110"/>
      <c r="BH91" s="110"/>
      <c r="BI91" s="110"/>
      <c r="BJ91" s="110"/>
      <c r="BK91" s="110"/>
      <c r="BL91" s="110"/>
      <c r="BM91" s="110"/>
      <c r="BN91" s="110"/>
      <c r="BO91" s="110"/>
      <c r="BP91" s="110"/>
      <c r="BQ91" s="110" t="s">
        <v>37</v>
      </c>
      <c r="BR91" s="110" t="s">
        <v>165</v>
      </c>
      <c r="BS91" s="110"/>
      <c r="BT91" s="64">
        <f>SUM(AX103,AX147,AX191,AX235,AX279)</f>
        <v>0</v>
      </c>
      <c r="BU91" s="110"/>
    </row>
    <row r="92" spans="1:73"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9">$AQ$48</f>
        <v>0</v>
      </c>
      <c r="AR92" s="422"/>
      <c r="AS92" s="422"/>
      <c r="AT92" s="62" t="s">
        <v>2</v>
      </c>
      <c r="AU92" s="422">
        <f t="shared" ref="AU92" si="40">$AU$48</f>
        <v>0</v>
      </c>
      <c r="AV92" s="422"/>
      <c r="AW92" s="92" t="s">
        <v>16</v>
      </c>
      <c r="AX92" s="240">
        <v>20</v>
      </c>
      <c r="AY92" s="240"/>
      <c r="AZ92" s="62" t="s">
        <v>35</v>
      </c>
      <c r="BA92" s="240" t="s">
        <v>1</v>
      </c>
      <c r="BB92" s="240"/>
      <c r="BC92" s="59"/>
      <c r="BE92" s="110"/>
      <c r="BF92" s="110"/>
      <c r="BG92" s="110"/>
      <c r="BH92" s="110"/>
      <c r="BI92" s="110"/>
      <c r="BJ92" s="110"/>
      <c r="BK92" s="110"/>
      <c r="BL92" s="110"/>
      <c r="BM92" s="110"/>
      <c r="BN92" s="110"/>
      <c r="BO92" s="110"/>
      <c r="BP92" s="110"/>
      <c r="BQ92" s="110"/>
      <c r="BR92" s="110" t="s">
        <v>166</v>
      </c>
      <c r="BS92" s="110"/>
      <c r="BT92" s="110"/>
      <c r="BU92" s="110"/>
    </row>
    <row r="93" spans="1:73"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0"/>
      <c r="BF93" s="110"/>
      <c r="BG93" s="110"/>
      <c r="BH93" s="110"/>
      <c r="BI93" s="110"/>
      <c r="BJ93" s="110"/>
      <c r="BK93" s="110"/>
      <c r="BL93" s="110"/>
      <c r="BM93" s="110"/>
      <c r="BN93" s="110"/>
      <c r="BO93" s="110"/>
      <c r="BP93" s="110"/>
      <c r="BQ93" s="64"/>
      <c r="BR93" s="110" t="s">
        <v>167</v>
      </c>
      <c r="BS93" s="110"/>
      <c r="BT93" s="110"/>
      <c r="BU93" s="110"/>
    </row>
    <row r="94" spans="1:73"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M94" s="94"/>
      <c r="AN94" s="423">
        <f t="shared" ref="AN94" si="41">$AN$50</f>
        <v>0</v>
      </c>
      <c r="AO94" s="423"/>
      <c r="AP94" s="423"/>
      <c r="AQ94" s="423"/>
      <c r="AR94" s="423"/>
      <c r="AS94" s="423"/>
      <c r="AT94" s="423"/>
      <c r="AU94" s="423"/>
      <c r="AV94" s="423"/>
      <c r="AW94" s="423"/>
      <c r="AX94" s="423"/>
      <c r="AY94" s="423"/>
      <c r="AZ94" s="423"/>
      <c r="BA94" s="57"/>
      <c r="BB94" s="57"/>
      <c r="BC94" s="59"/>
      <c r="BE94" s="110"/>
      <c r="BF94" s="110"/>
      <c r="BG94" s="110"/>
      <c r="BH94" s="110"/>
      <c r="BI94" s="110"/>
      <c r="BJ94" s="110"/>
      <c r="BK94" s="110"/>
      <c r="BL94" s="110"/>
      <c r="BM94" s="110"/>
      <c r="BN94" s="110"/>
      <c r="BO94" s="110"/>
      <c r="BP94" s="110"/>
      <c r="BQ94" s="110"/>
      <c r="BR94" s="110" t="s">
        <v>168</v>
      </c>
      <c r="BS94" s="110"/>
      <c r="BT94" s="110"/>
      <c r="BU94" s="110"/>
    </row>
    <row r="95" spans="1:73"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0"/>
      <c r="BF95" s="110"/>
      <c r="BG95" s="110"/>
      <c r="BH95" s="110"/>
      <c r="BI95" s="110"/>
      <c r="BJ95" s="110"/>
      <c r="BK95" s="110"/>
      <c r="BL95" s="110"/>
      <c r="BM95" s="110"/>
      <c r="BN95" s="110"/>
      <c r="BO95" s="110"/>
      <c r="BP95" s="110"/>
      <c r="BQ95" s="110"/>
      <c r="BR95" s="110" t="s">
        <v>169</v>
      </c>
      <c r="BS95" s="110"/>
      <c r="BT95" s="110"/>
      <c r="BU95" s="110"/>
    </row>
    <row r="96" spans="1:73"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M96" s="94"/>
      <c r="AN96" s="423">
        <f t="shared" ref="AN96" si="42">$AN$52</f>
        <v>0</v>
      </c>
      <c r="AO96" s="423"/>
      <c r="AP96" s="423"/>
      <c r="AQ96" s="423"/>
      <c r="AR96" s="423"/>
      <c r="AS96" s="423"/>
      <c r="AT96" s="423"/>
      <c r="AU96" s="423"/>
      <c r="AV96" s="423"/>
      <c r="AW96" s="423"/>
      <c r="AX96" s="423"/>
      <c r="AY96" s="423"/>
      <c r="AZ96" s="423"/>
      <c r="BA96" s="92" t="s">
        <v>8</v>
      </c>
      <c r="BB96" s="57"/>
      <c r="BC96" s="59"/>
      <c r="BE96" s="110"/>
      <c r="BF96" s="110"/>
      <c r="BG96" s="110"/>
      <c r="BH96" s="110"/>
      <c r="BI96" s="110"/>
      <c r="BJ96" s="110"/>
      <c r="BK96" s="110"/>
      <c r="BL96" s="110"/>
      <c r="BM96" s="110"/>
      <c r="BN96" s="110"/>
      <c r="BO96" s="110"/>
      <c r="BP96" s="110"/>
      <c r="BQ96" s="110"/>
      <c r="BR96" s="110" t="s">
        <v>170</v>
      </c>
      <c r="BS96" s="110"/>
      <c r="BT96" s="110"/>
      <c r="BU96" s="110"/>
    </row>
    <row r="97" spans="1:73"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93"/>
      <c r="AN97" s="93"/>
      <c r="AO97" s="93"/>
      <c r="AP97" s="93"/>
      <c r="AQ97" s="93"/>
      <c r="AR97" s="93"/>
      <c r="AS97" s="93"/>
      <c r="AT97" s="93"/>
      <c r="AU97" s="93"/>
      <c r="AV97" s="93"/>
      <c r="AW97" s="93"/>
      <c r="AX97" s="93"/>
      <c r="AY97" s="93"/>
      <c r="AZ97" s="93"/>
      <c r="BA97" s="92"/>
      <c r="BB97" s="62"/>
      <c r="BC97" s="68"/>
      <c r="BE97" s="110"/>
      <c r="BF97" s="110"/>
      <c r="BG97" s="110"/>
      <c r="BH97" s="110"/>
      <c r="BI97" s="110"/>
      <c r="BJ97" s="110"/>
      <c r="BK97" s="110"/>
      <c r="BL97" s="110"/>
      <c r="BM97" s="110"/>
      <c r="BN97" s="110"/>
      <c r="BO97" s="110"/>
      <c r="BP97" s="110"/>
      <c r="BQ97" s="110"/>
      <c r="BR97" s="110" t="s">
        <v>171</v>
      </c>
      <c r="BS97" s="110"/>
      <c r="BT97" s="110"/>
      <c r="BU97" s="110"/>
    </row>
    <row r="98" spans="1:73"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3">$AN$54</f>
        <v>0</v>
      </c>
      <c r="AO98" s="424"/>
      <c r="AP98" s="424"/>
      <c r="AQ98" s="424"/>
      <c r="AR98" s="424"/>
      <c r="AS98" s="406" t="s">
        <v>53</v>
      </c>
      <c r="AT98" s="406"/>
      <c r="AU98" s="406"/>
      <c r="AV98" s="406"/>
      <c r="AW98" s="424">
        <f t="shared" ref="AW98" si="44">$AW$54</f>
        <v>0</v>
      </c>
      <c r="AX98" s="424"/>
      <c r="AY98" s="424"/>
      <c r="AZ98" s="424"/>
      <c r="BA98" s="424"/>
      <c r="BB98" s="70"/>
      <c r="BC98" s="68"/>
      <c r="BE98" s="110"/>
      <c r="BF98" s="110"/>
      <c r="BG98" s="110"/>
      <c r="BH98" s="110"/>
      <c r="BI98" s="110"/>
      <c r="BJ98" s="110"/>
      <c r="BK98" s="110"/>
      <c r="BL98" s="110"/>
      <c r="BM98" s="110"/>
      <c r="BN98" s="110"/>
      <c r="BO98" s="110"/>
      <c r="BP98" s="110"/>
      <c r="BQ98" s="110"/>
      <c r="BR98" s="110" t="s">
        <v>172</v>
      </c>
      <c r="BS98" s="110"/>
      <c r="BT98" s="110"/>
      <c r="BU98" s="110"/>
    </row>
    <row r="99" spans="1:73"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95"/>
      <c r="AQ99" s="95"/>
      <c r="AR99" s="92"/>
      <c r="AS99" s="92"/>
      <c r="AT99" s="92"/>
      <c r="AU99" s="92"/>
      <c r="AV99" s="95"/>
      <c r="AW99" s="95"/>
      <c r="AX99" s="95"/>
      <c r="AY99" s="95"/>
      <c r="AZ99" s="95"/>
      <c r="BA99" s="62"/>
      <c r="BB99" s="62"/>
      <c r="BC99" s="68"/>
      <c r="BE99" s="110"/>
      <c r="BF99" s="110"/>
      <c r="BG99" s="110"/>
      <c r="BH99" s="110"/>
      <c r="BI99" s="110"/>
      <c r="BJ99" s="110"/>
      <c r="BK99" s="110"/>
      <c r="BL99" s="110"/>
      <c r="BM99" s="110"/>
      <c r="BN99" s="110"/>
      <c r="BO99" s="110"/>
      <c r="BP99" s="110"/>
      <c r="BQ99" s="110"/>
      <c r="BR99" s="110" t="s">
        <v>173</v>
      </c>
      <c r="BS99" s="110"/>
      <c r="BT99" s="110"/>
      <c r="BU99" s="110"/>
    </row>
    <row r="100" spans="1:73"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0"/>
      <c r="BF100" s="110"/>
      <c r="BG100" s="110"/>
      <c r="BH100" s="110"/>
      <c r="BI100" s="110"/>
      <c r="BJ100" s="110"/>
      <c r="BK100" s="110"/>
      <c r="BL100" s="110"/>
      <c r="BM100" s="110"/>
      <c r="BN100" s="110"/>
      <c r="BO100" s="110"/>
      <c r="BP100" s="110"/>
      <c r="BQ100" s="110"/>
      <c r="BR100" s="110" t="s">
        <v>174</v>
      </c>
      <c r="BS100" s="110"/>
      <c r="BT100" s="110"/>
      <c r="BU100" s="110"/>
    </row>
    <row r="101" spans="1:73"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397">
        <f t="shared" ref="AH101" si="45">$AH$13</f>
        <v>10</v>
      </c>
      <c r="AI101" s="391"/>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0"/>
      <c r="BF101" s="110"/>
      <c r="BG101" s="110"/>
      <c r="BH101" s="110"/>
      <c r="BI101" s="110"/>
      <c r="BJ101" s="110"/>
      <c r="BK101" s="110"/>
      <c r="BL101" s="110"/>
      <c r="BM101" s="110"/>
      <c r="BN101" s="110"/>
      <c r="BO101" s="110"/>
      <c r="BP101" s="110"/>
      <c r="BQ101" s="110"/>
      <c r="BR101" s="110" t="s">
        <v>175</v>
      </c>
      <c r="BS101" s="110"/>
      <c r="BT101" s="110"/>
      <c r="BU101" s="110"/>
    </row>
    <row r="102" spans="1:73"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397"/>
      <c r="AI102" s="391"/>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0"/>
      <c r="BF102" s="110"/>
      <c r="BG102" s="110"/>
      <c r="BH102" s="110"/>
      <c r="BI102" s="110"/>
      <c r="BJ102" s="110"/>
      <c r="BK102" s="110"/>
      <c r="BL102" s="110"/>
      <c r="BM102" s="110"/>
      <c r="BN102" s="110"/>
      <c r="BO102" s="110"/>
      <c r="BP102" s="110"/>
      <c r="BQ102" s="110"/>
      <c r="BR102" s="110" t="s">
        <v>176</v>
      </c>
      <c r="BS102" s="110"/>
      <c r="BT102" s="110"/>
      <c r="BU102" s="110"/>
    </row>
    <row r="103" spans="1:73"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398"/>
      <c r="AI103" s="392"/>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0"/>
      <c r="BF103" s="110"/>
      <c r="BG103" s="110"/>
      <c r="BH103" s="110"/>
      <c r="BI103" s="110"/>
      <c r="BJ103" s="110"/>
      <c r="BK103" s="110"/>
      <c r="BL103" s="110"/>
      <c r="BM103" s="110"/>
      <c r="BN103" s="110"/>
      <c r="BO103" s="110"/>
      <c r="BP103" s="110"/>
      <c r="BQ103" s="110"/>
      <c r="BR103" s="110" t="s">
        <v>177</v>
      </c>
      <c r="BS103" s="110"/>
      <c r="BT103" s="110"/>
      <c r="BU103" s="110"/>
    </row>
    <row r="104" spans="1:73"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0"/>
      <c r="BF104" s="110"/>
      <c r="BG104" s="110"/>
      <c r="BH104" s="110"/>
      <c r="BI104" s="110"/>
      <c r="BJ104" s="110"/>
      <c r="BK104" s="110"/>
      <c r="BL104" s="110"/>
      <c r="BM104" s="110"/>
      <c r="BN104" s="110"/>
      <c r="BO104" s="110"/>
      <c r="BP104" s="110"/>
      <c r="BQ104" s="110"/>
      <c r="BR104" s="110"/>
      <c r="BS104" s="110"/>
      <c r="BT104" s="110"/>
      <c r="BU104" s="110"/>
    </row>
    <row r="105" spans="1:73"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0"/>
      <c r="BF105" s="110"/>
      <c r="BG105" s="110"/>
      <c r="BH105" s="110"/>
      <c r="BI105" s="110"/>
      <c r="BJ105" s="110"/>
      <c r="BK105" s="110"/>
      <c r="BL105" s="110"/>
      <c r="BM105" s="110"/>
      <c r="BN105" s="110"/>
      <c r="BO105" s="110"/>
      <c r="BP105" s="110"/>
      <c r="BQ105" s="110"/>
      <c r="BR105" s="110"/>
      <c r="BS105" s="110"/>
      <c r="BT105" s="110"/>
      <c r="BU105" s="110"/>
    </row>
    <row r="106" spans="1:73"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0"/>
      <c r="BF106" s="110"/>
      <c r="BG106" s="110"/>
      <c r="BH106" s="110"/>
      <c r="BI106" s="110"/>
      <c r="BJ106" s="110"/>
      <c r="BK106" s="110"/>
      <c r="BL106" s="110"/>
      <c r="BM106" s="110"/>
      <c r="BN106" s="110"/>
      <c r="BO106" s="110"/>
      <c r="BP106" s="110"/>
      <c r="BQ106" s="110"/>
      <c r="BR106" s="110"/>
      <c r="BS106" s="110"/>
      <c r="BT106" s="110"/>
      <c r="BU106" s="110"/>
    </row>
    <row r="107" spans="1:73"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0"/>
      <c r="BF107" s="110"/>
      <c r="BG107" s="110"/>
      <c r="BH107" s="110"/>
      <c r="BI107" s="110"/>
      <c r="BJ107" s="110"/>
      <c r="BK107" s="110"/>
      <c r="BL107" s="110"/>
      <c r="BM107" s="110"/>
      <c r="BN107" s="110"/>
      <c r="BO107" s="110"/>
      <c r="BP107" s="110"/>
      <c r="BQ107" s="110"/>
      <c r="BR107" s="110"/>
      <c r="BS107" s="110"/>
      <c r="BT107" s="110"/>
      <c r="BU107" s="110"/>
    </row>
    <row r="108" spans="1:73"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6">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7">IF(AN108="","",AN108-(AB108+AS108))</f>
        <v/>
      </c>
      <c r="AY108" s="319"/>
      <c r="AZ108" s="319"/>
      <c r="BA108" s="319"/>
      <c r="BB108" s="320"/>
      <c r="BC108" s="59"/>
      <c r="BE108" s="110"/>
      <c r="BF108" s="110"/>
      <c r="BG108" s="110"/>
      <c r="BH108" s="110"/>
      <c r="BI108" s="110"/>
      <c r="BJ108" s="110"/>
      <c r="BK108" s="110"/>
      <c r="BL108" s="110"/>
      <c r="BM108" s="110"/>
      <c r="BN108" s="110"/>
      <c r="BO108" s="110"/>
      <c r="BP108" s="110"/>
      <c r="BQ108" s="110"/>
      <c r="BR108" s="110"/>
      <c r="BS108" s="110"/>
      <c r="BT108" s="110"/>
      <c r="BU108" s="110"/>
    </row>
    <row r="109" spans="1:73"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0"/>
      <c r="BF109" s="110"/>
      <c r="BG109" s="110"/>
      <c r="BH109" s="110"/>
      <c r="BI109" s="110"/>
      <c r="BJ109" s="110"/>
      <c r="BK109" s="110"/>
      <c r="BL109" s="110"/>
      <c r="BM109" s="110"/>
      <c r="BN109" s="110"/>
      <c r="BO109" s="110"/>
      <c r="BP109" s="110"/>
      <c r="BQ109" s="110"/>
      <c r="BR109" s="110"/>
      <c r="BS109" s="110"/>
      <c r="BT109" s="110"/>
      <c r="BU109" s="110"/>
    </row>
    <row r="110" spans="1:73" ht="13.15" customHeight="1" thickBot="1" x14ac:dyDescent="0.3">
      <c r="A110" s="56"/>
      <c r="B110" s="347"/>
      <c r="C110" s="347"/>
      <c r="D110" s="351"/>
      <c r="E110" s="352"/>
      <c r="F110" s="352"/>
      <c r="G110" s="352"/>
      <c r="H110" s="352"/>
      <c r="I110" s="352"/>
      <c r="J110" s="352"/>
      <c r="K110" s="352"/>
      <c r="L110" s="352"/>
      <c r="M110" s="352"/>
      <c r="N110" s="352"/>
      <c r="O110" s="352"/>
      <c r="P110" s="352"/>
      <c r="Q110" s="352"/>
      <c r="R110" s="353"/>
      <c r="S110" s="367"/>
      <c r="T110" s="367"/>
      <c r="U110" s="367"/>
      <c r="V110" s="367"/>
      <c r="W110" s="358"/>
      <c r="X110" s="359"/>
      <c r="Y110" s="359"/>
      <c r="Z110" s="359"/>
      <c r="AA110" s="359"/>
      <c r="AB110" s="294" t="str">
        <f t="shared" ref="AB110" si="48">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9">IF(AN110="","",AN110-(AB110+AS110))</f>
        <v/>
      </c>
      <c r="AY110" s="258"/>
      <c r="AZ110" s="258"/>
      <c r="BA110" s="258"/>
      <c r="BB110" s="259"/>
      <c r="BC110" s="59"/>
      <c r="BE110" s="110"/>
      <c r="BF110" s="110"/>
      <c r="BG110" s="110"/>
      <c r="BH110" s="110"/>
      <c r="BI110" s="110"/>
      <c r="BJ110" s="110"/>
      <c r="BK110" s="110"/>
      <c r="BL110" s="110"/>
      <c r="BM110" s="110"/>
      <c r="BN110" s="110"/>
      <c r="BO110" s="110"/>
      <c r="BP110" s="110"/>
      <c r="BQ110" s="110"/>
      <c r="BR110" s="110"/>
      <c r="BS110" s="110"/>
      <c r="BT110" s="110"/>
      <c r="BU110" s="110"/>
    </row>
    <row r="111" spans="1:73"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0"/>
      <c r="BF111" s="110"/>
      <c r="BG111" s="110"/>
      <c r="BH111" s="110"/>
      <c r="BI111" s="110"/>
      <c r="BJ111" s="110"/>
      <c r="BK111" s="110"/>
      <c r="BL111" s="110"/>
      <c r="BM111" s="110"/>
      <c r="BN111" s="110"/>
      <c r="BO111" s="110"/>
      <c r="BP111" s="110"/>
      <c r="BQ111" s="110"/>
      <c r="BR111" s="110"/>
      <c r="BS111" s="110"/>
      <c r="BT111" s="110"/>
      <c r="BU111" s="110"/>
    </row>
    <row r="112" spans="1:73"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50">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51">IF(AN112="","",AN112-(AB112+AS112))</f>
        <v/>
      </c>
      <c r="AY112" s="319"/>
      <c r="AZ112" s="319"/>
      <c r="BA112" s="319"/>
      <c r="BB112" s="320"/>
      <c r="BC112" s="59"/>
      <c r="BE112" s="110"/>
      <c r="BF112" s="110"/>
      <c r="BG112" s="110"/>
      <c r="BH112" s="110"/>
      <c r="BI112" s="110"/>
      <c r="BJ112" s="110"/>
      <c r="BK112" s="110"/>
      <c r="BL112" s="110"/>
      <c r="BM112" s="110"/>
      <c r="BN112" s="110"/>
      <c r="BO112" s="110"/>
      <c r="BP112" s="110"/>
      <c r="BQ112" s="110"/>
      <c r="BR112" s="110"/>
      <c r="BS112" s="110"/>
      <c r="BT112" s="110"/>
      <c r="BU112" s="110"/>
    </row>
    <row r="113" spans="1:73"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0"/>
      <c r="BF113" s="110"/>
      <c r="BG113" s="110"/>
      <c r="BH113" s="110"/>
      <c r="BI113" s="110"/>
      <c r="BJ113" s="110"/>
      <c r="BK113" s="110"/>
      <c r="BL113" s="110"/>
      <c r="BM113" s="110"/>
      <c r="BN113" s="110"/>
      <c r="BO113" s="110"/>
      <c r="BP113" s="110"/>
      <c r="BQ113" s="75"/>
      <c r="BR113" s="110"/>
      <c r="BS113" s="110"/>
      <c r="BT113" s="110"/>
      <c r="BU113" s="110"/>
    </row>
    <row r="114" spans="1:73" ht="13.15" customHeight="1" thickBot="1" x14ac:dyDescent="0.3">
      <c r="A114" s="56"/>
      <c r="B114" s="276"/>
      <c r="C114" s="276"/>
      <c r="D114" s="323"/>
      <c r="E114" s="324"/>
      <c r="F114" s="324"/>
      <c r="G114" s="324"/>
      <c r="H114" s="324"/>
      <c r="I114" s="324"/>
      <c r="J114" s="324"/>
      <c r="K114" s="324"/>
      <c r="L114" s="324"/>
      <c r="M114" s="324"/>
      <c r="N114" s="324"/>
      <c r="O114" s="324"/>
      <c r="P114" s="324"/>
      <c r="Q114" s="324"/>
      <c r="R114" s="325"/>
      <c r="S114" s="426"/>
      <c r="T114" s="426"/>
      <c r="U114" s="426"/>
      <c r="V114" s="426"/>
      <c r="W114" s="288"/>
      <c r="X114" s="289"/>
      <c r="Y114" s="289"/>
      <c r="Z114" s="289"/>
      <c r="AA114" s="289"/>
      <c r="AB114" s="294" t="str">
        <f t="shared" ref="AB114" si="52">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3">IF(AN114="","",AN114-(AB114+AS114))</f>
        <v/>
      </c>
      <c r="AY114" s="258"/>
      <c r="AZ114" s="258"/>
      <c r="BA114" s="258"/>
      <c r="BB114" s="259"/>
      <c r="BC114" s="59"/>
      <c r="BE114" s="110"/>
      <c r="BF114" s="110"/>
      <c r="BG114" s="110"/>
      <c r="BH114" s="110"/>
      <c r="BI114" s="110"/>
      <c r="BJ114" s="110"/>
      <c r="BK114" s="110"/>
      <c r="BL114" s="110"/>
      <c r="BM114" s="110"/>
      <c r="BN114" s="110"/>
      <c r="BO114" s="110"/>
      <c r="BP114" s="110"/>
      <c r="BQ114" s="110"/>
      <c r="BR114" s="110"/>
      <c r="BS114" s="110"/>
      <c r="BT114" s="110"/>
      <c r="BU114" s="110"/>
    </row>
    <row r="115" spans="1:73" ht="13.15" customHeight="1" thickBot="1" x14ac:dyDescent="0.3">
      <c r="A115" s="56"/>
      <c r="B115" s="276"/>
      <c r="C115" s="276"/>
      <c r="D115" s="323"/>
      <c r="E115" s="324"/>
      <c r="F115" s="324"/>
      <c r="G115" s="324"/>
      <c r="H115" s="324"/>
      <c r="I115" s="324"/>
      <c r="J115" s="324"/>
      <c r="K115" s="324"/>
      <c r="L115" s="324"/>
      <c r="M115" s="324"/>
      <c r="N115" s="324"/>
      <c r="O115" s="324"/>
      <c r="P115" s="324"/>
      <c r="Q115" s="324"/>
      <c r="R115" s="325"/>
      <c r="S115" s="426"/>
      <c r="T115" s="426"/>
      <c r="U115" s="426"/>
      <c r="V115" s="426"/>
      <c r="W115" s="328"/>
      <c r="X115" s="329"/>
      <c r="Y115" s="329"/>
      <c r="Z115" s="329"/>
      <c r="AA115" s="329"/>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c r="BE115" s="110"/>
      <c r="BF115" s="110"/>
      <c r="BG115" s="110"/>
      <c r="BH115" s="110"/>
      <c r="BI115" s="110"/>
      <c r="BJ115" s="110"/>
      <c r="BK115" s="110"/>
      <c r="BL115" s="110"/>
      <c r="BM115" s="110"/>
      <c r="BN115" s="110"/>
      <c r="BO115" s="110"/>
      <c r="BP115" s="110"/>
      <c r="BQ115" s="110"/>
      <c r="BR115" s="110"/>
      <c r="BS115" s="110"/>
      <c r="BT115" s="110"/>
      <c r="BU115" s="110"/>
    </row>
    <row r="116" spans="1:73"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4">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5">IF(AN116="","",AN116-(AB116+AS116))</f>
        <v/>
      </c>
      <c r="AY116" s="319"/>
      <c r="AZ116" s="319"/>
      <c r="BA116" s="319"/>
      <c r="BB116" s="320"/>
      <c r="BC116" s="59"/>
    </row>
    <row r="117" spans="1:73"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73"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426"/>
      <c r="T118" s="426"/>
      <c r="U118" s="426"/>
      <c r="V118" s="426"/>
      <c r="W118" s="288"/>
      <c r="X118" s="289"/>
      <c r="Y118" s="289"/>
      <c r="Z118" s="289"/>
      <c r="AA118" s="289"/>
      <c r="AB118" s="294" t="str">
        <f t="shared" ref="AB118" si="56">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7">IF(AN118="","",AN118-(AB118+AS118))</f>
        <v/>
      </c>
      <c r="AY118" s="258"/>
      <c r="AZ118" s="258"/>
      <c r="BA118" s="258"/>
      <c r="BB118" s="259"/>
      <c r="BC118" s="59"/>
    </row>
    <row r="119" spans="1:73"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426"/>
      <c r="T119" s="426"/>
      <c r="U119" s="426"/>
      <c r="V119" s="426"/>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73"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8">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9">IF(AN120="","",AN120-(AB120+AS120))</f>
        <v/>
      </c>
      <c r="AY120" s="319"/>
      <c r="AZ120" s="319"/>
      <c r="BA120" s="319"/>
      <c r="BB120" s="320"/>
      <c r="BC120" s="59"/>
    </row>
    <row r="121" spans="1:73"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73"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60">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61">IF(AN122="","",AN122-(AB122+AS122))</f>
        <v/>
      </c>
      <c r="AY122" s="258"/>
      <c r="AZ122" s="258"/>
      <c r="BA122" s="258"/>
      <c r="BB122" s="259"/>
      <c r="BC122" s="59"/>
    </row>
    <row r="123" spans="1:73"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73"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73"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73"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73"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73"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73"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73"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73"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73"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73"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73"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65</v>
      </c>
      <c r="BB134" s="240"/>
      <c r="BC134" s="59"/>
      <c r="BE134" s="110"/>
      <c r="BF134" s="110"/>
      <c r="BG134" s="110"/>
      <c r="BH134" s="110"/>
      <c r="BI134" s="110"/>
      <c r="BJ134" s="110"/>
      <c r="BK134" s="110"/>
      <c r="BL134" s="110"/>
      <c r="BM134" s="110"/>
      <c r="BN134" s="110"/>
      <c r="BO134" s="110"/>
      <c r="BP134" s="110"/>
      <c r="BQ134" s="110" t="s">
        <v>36</v>
      </c>
      <c r="BR134" s="110" t="s">
        <v>164</v>
      </c>
      <c r="BS134" s="110"/>
      <c r="BT134" s="110"/>
      <c r="BU134" s="110"/>
    </row>
    <row r="135" spans="1:73"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0"/>
      <c r="BF135" s="110"/>
      <c r="BG135" s="110"/>
      <c r="BH135" s="110"/>
      <c r="BI135" s="110"/>
      <c r="BJ135" s="110"/>
      <c r="BK135" s="110"/>
      <c r="BL135" s="110"/>
      <c r="BM135" s="110"/>
      <c r="BN135" s="110"/>
      <c r="BO135" s="110"/>
      <c r="BP135" s="110"/>
      <c r="BQ135" s="110" t="s">
        <v>37</v>
      </c>
      <c r="BR135" s="110" t="s">
        <v>165</v>
      </c>
      <c r="BS135" s="110"/>
      <c r="BT135" s="64">
        <f>SUM(AX147,AX191,AX235,AX279,AX323)</f>
        <v>0</v>
      </c>
      <c r="BU135" s="110"/>
    </row>
    <row r="136" spans="1:73"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2">$AQ$92</f>
        <v>0</v>
      </c>
      <c r="AR136" s="422"/>
      <c r="AS136" s="422"/>
      <c r="AT136" s="62" t="s">
        <v>2</v>
      </c>
      <c r="AU136" s="422">
        <f t="shared" ref="AU136" si="63">$AU$92</f>
        <v>0</v>
      </c>
      <c r="AV136" s="422"/>
      <c r="AW136" s="92" t="s">
        <v>16</v>
      </c>
      <c r="AX136" s="240">
        <v>20</v>
      </c>
      <c r="AY136" s="240"/>
      <c r="AZ136" s="62" t="s">
        <v>35</v>
      </c>
      <c r="BA136" s="240" t="s">
        <v>1</v>
      </c>
      <c r="BB136" s="240"/>
      <c r="BC136" s="59"/>
      <c r="BE136" s="110"/>
      <c r="BF136" s="110"/>
      <c r="BG136" s="110"/>
      <c r="BH136" s="110"/>
      <c r="BI136" s="110"/>
      <c r="BJ136" s="110"/>
      <c r="BK136" s="110"/>
      <c r="BL136" s="110"/>
      <c r="BM136" s="110"/>
      <c r="BN136" s="110"/>
      <c r="BO136" s="110"/>
      <c r="BP136" s="110"/>
      <c r="BQ136" s="110"/>
      <c r="BR136" s="110" t="s">
        <v>166</v>
      </c>
      <c r="BS136" s="110"/>
      <c r="BT136" s="110"/>
      <c r="BU136" s="110"/>
    </row>
    <row r="137" spans="1:73"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0"/>
      <c r="BF137" s="110"/>
      <c r="BG137" s="110"/>
      <c r="BH137" s="110"/>
      <c r="BI137" s="110"/>
      <c r="BJ137" s="110"/>
      <c r="BK137" s="110"/>
      <c r="BL137" s="110"/>
      <c r="BM137" s="110"/>
      <c r="BN137" s="110"/>
      <c r="BO137" s="110"/>
      <c r="BP137" s="110"/>
      <c r="BQ137" s="64"/>
      <c r="BR137" s="110" t="s">
        <v>167</v>
      </c>
      <c r="BS137" s="110"/>
      <c r="BT137" s="110"/>
      <c r="BU137" s="110"/>
    </row>
    <row r="138" spans="1:73"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M138" s="94"/>
      <c r="AN138" s="423">
        <f t="shared" ref="AN138" si="64">$AN$94</f>
        <v>0</v>
      </c>
      <c r="AO138" s="423"/>
      <c r="AP138" s="423"/>
      <c r="AQ138" s="423"/>
      <c r="AR138" s="423"/>
      <c r="AS138" s="423"/>
      <c r="AT138" s="423"/>
      <c r="AU138" s="423"/>
      <c r="AV138" s="423"/>
      <c r="AW138" s="423"/>
      <c r="AX138" s="423"/>
      <c r="AY138" s="423"/>
      <c r="AZ138" s="423"/>
      <c r="BA138" s="57"/>
      <c r="BB138" s="57"/>
      <c r="BC138" s="59"/>
      <c r="BE138" s="110"/>
      <c r="BF138" s="110"/>
      <c r="BG138" s="110"/>
      <c r="BH138" s="110"/>
      <c r="BI138" s="110"/>
      <c r="BJ138" s="110"/>
      <c r="BK138" s="110"/>
      <c r="BL138" s="110"/>
      <c r="BM138" s="110"/>
      <c r="BN138" s="110"/>
      <c r="BO138" s="110"/>
      <c r="BP138" s="110"/>
      <c r="BQ138" s="110"/>
      <c r="BR138" s="110" t="s">
        <v>168</v>
      </c>
      <c r="BS138" s="110"/>
      <c r="BT138" s="110"/>
      <c r="BU138" s="110"/>
    </row>
    <row r="139" spans="1:73"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0"/>
      <c r="BF139" s="110"/>
      <c r="BG139" s="110"/>
      <c r="BH139" s="110"/>
      <c r="BI139" s="110"/>
      <c r="BJ139" s="110"/>
      <c r="BK139" s="110"/>
      <c r="BL139" s="110"/>
      <c r="BM139" s="110"/>
      <c r="BN139" s="110"/>
      <c r="BO139" s="110"/>
      <c r="BP139" s="110"/>
      <c r="BQ139" s="110"/>
      <c r="BR139" s="110" t="s">
        <v>169</v>
      </c>
      <c r="BS139" s="110"/>
      <c r="BT139" s="110"/>
      <c r="BU139" s="110"/>
    </row>
    <row r="140" spans="1:73"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M140" s="94"/>
      <c r="AN140" s="423">
        <f t="shared" ref="AN140" si="65">$AN$96</f>
        <v>0</v>
      </c>
      <c r="AO140" s="423"/>
      <c r="AP140" s="423"/>
      <c r="AQ140" s="423"/>
      <c r="AR140" s="423"/>
      <c r="AS140" s="423"/>
      <c r="AT140" s="423"/>
      <c r="AU140" s="423"/>
      <c r="AV140" s="423"/>
      <c r="AW140" s="423"/>
      <c r="AX140" s="423"/>
      <c r="AY140" s="423"/>
      <c r="AZ140" s="423"/>
      <c r="BA140" s="92" t="s">
        <v>8</v>
      </c>
      <c r="BB140" s="57"/>
      <c r="BC140" s="59"/>
      <c r="BE140" s="110"/>
      <c r="BF140" s="110"/>
      <c r="BG140" s="110"/>
      <c r="BH140" s="110"/>
      <c r="BI140" s="110"/>
      <c r="BJ140" s="110"/>
      <c r="BK140" s="110"/>
      <c r="BL140" s="110"/>
      <c r="BM140" s="110"/>
      <c r="BN140" s="110"/>
      <c r="BO140" s="110"/>
      <c r="BP140" s="110"/>
      <c r="BQ140" s="110"/>
      <c r="BR140" s="110" t="s">
        <v>170</v>
      </c>
      <c r="BS140" s="110"/>
      <c r="BT140" s="110"/>
      <c r="BU140" s="110"/>
    </row>
    <row r="141" spans="1:73"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93"/>
      <c r="AN141" s="93"/>
      <c r="AO141" s="93"/>
      <c r="AP141" s="93"/>
      <c r="AQ141" s="93"/>
      <c r="AR141" s="93"/>
      <c r="AS141" s="93"/>
      <c r="AT141" s="93"/>
      <c r="AU141" s="93"/>
      <c r="AV141" s="93"/>
      <c r="AW141" s="93"/>
      <c r="AX141" s="93"/>
      <c r="AY141" s="93"/>
      <c r="AZ141" s="93"/>
      <c r="BA141" s="92"/>
      <c r="BB141" s="62"/>
      <c r="BC141" s="68"/>
      <c r="BE141" s="110"/>
      <c r="BF141" s="110"/>
      <c r="BG141" s="110"/>
      <c r="BH141" s="110"/>
      <c r="BI141" s="110"/>
      <c r="BJ141" s="110"/>
      <c r="BK141" s="110"/>
      <c r="BL141" s="110"/>
      <c r="BM141" s="110"/>
      <c r="BN141" s="110"/>
      <c r="BO141" s="110"/>
      <c r="BP141" s="110"/>
      <c r="BQ141" s="110"/>
      <c r="BR141" s="110" t="s">
        <v>171</v>
      </c>
      <c r="BS141" s="110"/>
      <c r="BT141" s="110"/>
      <c r="BU141" s="110"/>
    </row>
    <row r="142" spans="1:73"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6">$AN$98</f>
        <v>0</v>
      </c>
      <c r="AO142" s="424"/>
      <c r="AP142" s="424"/>
      <c r="AQ142" s="424"/>
      <c r="AR142" s="424"/>
      <c r="AS142" s="406" t="s">
        <v>53</v>
      </c>
      <c r="AT142" s="406"/>
      <c r="AU142" s="406"/>
      <c r="AV142" s="406"/>
      <c r="AW142" s="424">
        <f t="shared" ref="AW142" si="67">$AW$98</f>
        <v>0</v>
      </c>
      <c r="AX142" s="424"/>
      <c r="AY142" s="424"/>
      <c r="AZ142" s="424"/>
      <c r="BA142" s="424"/>
      <c r="BB142" s="70"/>
      <c r="BC142" s="68"/>
      <c r="BE142" s="110"/>
      <c r="BF142" s="110"/>
      <c r="BG142" s="110"/>
      <c r="BH142" s="110"/>
      <c r="BI142" s="110"/>
      <c r="BJ142" s="110"/>
      <c r="BK142" s="110"/>
      <c r="BL142" s="110"/>
      <c r="BM142" s="110"/>
      <c r="BN142" s="110"/>
      <c r="BO142" s="110"/>
      <c r="BP142" s="110"/>
      <c r="BQ142" s="110"/>
      <c r="BR142" s="110" t="s">
        <v>172</v>
      </c>
      <c r="BS142" s="110"/>
      <c r="BT142" s="110"/>
      <c r="BU142" s="110"/>
    </row>
    <row r="143" spans="1:73"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95"/>
      <c r="AQ143" s="95"/>
      <c r="AR143" s="92"/>
      <c r="AS143" s="92"/>
      <c r="AT143" s="92"/>
      <c r="AU143" s="92"/>
      <c r="AV143" s="95"/>
      <c r="AW143" s="95"/>
      <c r="AX143" s="95"/>
      <c r="AY143" s="95"/>
      <c r="AZ143" s="95"/>
      <c r="BA143" s="62"/>
      <c r="BB143" s="62"/>
      <c r="BC143" s="68"/>
      <c r="BE143" s="110"/>
      <c r="BF143" s="110"/>
      <c r="BG143" s="110"/>
      <c r="BH143" s="110"/>
      <c r="BI143" s="110"/>
      <c r="BJ143" s="110"/>
      <c r="BK143" s="110"/>
      <c r="BL143" s="110"/>
      <c r="BM143" s="110"/>
      <c r="BN143" s="110"/>
      <c r="BO143" s="110"/>
      <c r="BP143" s="110"/>
      <c r="BQ143" s="110"/>
      <c r="BR143" s="110" t="s">
        <v>173</v>
      </c>
      <c r="BS143" s="110"/>
      <c r="BT143" s="110"/>
      <c r="BU143" s="110"/>
    </row>
    <row r="144" spans="1:73"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0"/>
      <c r="BF144" s="110"/>
      <c r="BG144" s="110"/>
      <c r="BH144" s="110"/>
      <c r="BI144" s="110"/>
      <c r="BJ144" s="110"/>
      <c r="BK144" s="110"/>
      <c r="BL144" s="110"/>
      <c r="BM144" s="110"/>
      <c r="BN144" s="110"/>
      <c r="BO144" s="110"/>
      <c r="BP144" s="110"/>
      <c r="BQ144" s="110"/>
      <c r="BR144" s="110" t="s">
        <v>174</v>
      </c>
      <c r="BS144" s="110"/>
      <c r="BT144" s="110"/>
      <c r="BU144" s="110"/>
    </row>
    <row r="145" spans="1:73"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397">
        <f t="shared" ref="AH145" si="68">$AH$13</f>
        <v>10</v>
      </c>
      <c r="AI145" s="391"/>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0"/>
      <c r="BF145" s="110"/>
      <c r="BG145" s="110"/>
      <c r="BH145" s="110"/>
      <c r="BI145" s="110"/>
      <c r="BJ145" s="110"/>
      <c r="BK145" s="110"/>
      <c r="BL145" s="110"/>
      <c r="BM145" s="110"/>
      <c r="BN145" s="110"/>
      <c r="BO145" s="110"/>
      <c r="BP145" s="110"/>
      <c r="BQ145" s="110"/>
      <c r="BR145" s="110" t="s">
        <v>175</v>
      </c>
      <c r="BS145" s="110"/>
      <c r="BT145" s="110"/>
      <c r="BU145" s="110"/>
    </row>
    <row r="146" spans="1:73"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397"/>
      <c r="AI146" s="391"/>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0"/>
      <c r="BF146" s="110"/>
      <c r="BG146" s="110"/>
      <c r="BH146" s="110"/>
      <c r="BI146" s="110"/>
      <c r="BJ146" s="110"/>
      <c r="BK146" s="110"/>
      <c r="BL146" s="110"/>
      <c r="BM146" s="110"/>
      <c r="BN146" s="110"/>
      <c r="BO146" s="110"/>
      <c r="BP146" s="110"/>
      <c r="BQ146" s="110"/>
      <c r="BR146" s="110" t="s">
        <v>176</v>
      </c>
      <c r="BS146" s="110"/>
      <c r="BT146" s="110"/>
      <c r="BU146" s="110"/>
    </row>
    <row r="147" spans="1:73"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398"/>
      <c r="AI147" s="392"/>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0"/>
      <c r="BF147" s="110"/>
      <c r="BG147" s="110"/>
      <c r="BH147" s="110"/>
      <c r="BI147" s="110"/>
      <c r="BJ147" s="110"/>
      <c r="BK147" s="110"/>
      <c r="BL147" s="110"/>
      <c r="BM147" s="110"/>
      <c r="BN147" s="110"/>
      <c r="BO147" s="110"/>
      <c r="BP147" s="110"/>
      <c r="BQ147" s="110"/>
      <c r="BR147" s="110" t="s">
        <v>177</v>
      </c>
      <c r="BS147" s="110"/>
      <c r="BT147" s="110"/>
      <c r="BU147" s="110"/>
    </row>
    <row r="148" spans="1:73"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0"/>
      <c r="BF148" s="110"/>
      <c r="BG148" s="110"/>
      <c r="BH148" s="110"/>
      <c r="BI148" s="110"/>
      <c r="BJ148" s="110"/>
      <c r="BK148" s="110"/>
      <c r="BL148" s="110"/>
      <c r="BM148" s="110"/>
      <c r="BN148" s="110"/>
      <c r="BO148" s="110"/>
      <c r="BP148" s="110"/>
      <c r="BQ148" s="110"/>
      <c r="BR148" s="110"/>
      <c r="BS148" s="110"/>
      <c r="BT148" s="110"/>
      <c r="BU148" s="110"/>
    </row>
    <row r="149" spans="1:73"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0"/>
      <c r="BF149" s="110"/>
      <c r="BG149" s="110"/>
      <c r="BH149" s="110"/>
      <c r="BI149" s="110"/>
      <c r="BJ149" s="110"/>
      <c r="BK149" s="110"/>
      <c r="BL149" s="110"/>
      <c r="BM149" s="110"/>
      <c r="BN149" s="110"/>
      <c r="BO149" s="110"/>
      <c r="BP149" s="110"/>
      <c r="BQ149" s="110"/>
      <c r="BR149" s="110"/>
      <c r="BS149" s="110"/>
      <c r="BT149" s="110"/>
      <c r="BU149" s="110"/>
    </row>
    <row r="150" spans="1:73"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0"/>
      <c r="BF150" s="110"/>
      <c r="BG150" s="110"/>
      <c r="BH150" s="110"/>
      <c r="BI150" s="110"/>
      <c r="BJ150" s="110"/>
      <c r="BK150" s="110"/>
      <c r="BL150" s="110"/>
      <c r="BM150" s="110"/>
      <c r="BN150" s="110"/>
      <c r="BO150" s="110"/>
      <c r="BP150" s="110"/>
      <c r="BQ150" s="110"/>
      <c r="BR150" s="110"/>
      <c r="BS150" s="110"/>
      <c r="BT150" s="110"/>
      <c r="BU150" s="110"/>
    </row>
    <row r="151" spans="1:73"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0"/>
      <c r="BF151" s="110"/>
      <c r="BG151" s="110"/>
      <c r="BH151" s="110"/>
      <c r="BI151" s="110"/>
      <c r="BJ151" s="110"/>
      <c r="BK151" s="110"/>
      <c r="BL151" s="110"/>
      <c r="BM151" s="110"/>
      <c r="BN151" s="110"/>
      <c r="BO151" s="110"/>
      <c r="BP151" s="110"/>
      <c r="BQ151" s="110"/>
      <c r="BR151" s="110"/>
      <c r="BS151" s="110"/>
      <c r="BT151" s="110"/>
      <c r="BU151" s="110"/>
    </row>
    <row r="152" spans="1:73"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9">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70">IF(AN152="","",AN152-(AB152+AS152))</f>
        <v/>
      </c>
      <c r="AY152" s="319"/>
      <c r="AZ152" s="319"/>
      <c r="BA152" s="319"/>
      <c r="BB152" s="320"/>
      <c r="BC152" s="59"/>
      <c r="BE152" s="110"/>
      <c r="BF152" s="110"/>
      <c r="BG152" s="110"/>
      <c r="BH152" s="110"/>
      <c r="BI152" s="110"/>
      <c r="BJ152" s="110"/>
      <c r="BK152" s="110"/>
      <c r="BL152" s="110"/>
      <c r="BM152" s="110"/>
      <c r="BN152" s="110"/>
      <c r="BO152" s="110"/>
      <c r="BP152" s="110"/>
      <c r="BQ152" s="110"/>
      <c r="BR152" s="110"/>
      <c r="BS152" s="110"/>
      <c r="BT152" s="110"/>
      <c r="BU152" s="110"/>
    </row>
    <row r="153" spans="1:73"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0"/>
      <c r="BF153" s="110"/>
      <c r="BG153" s="110"/>
      <c r="BH153" s="110"/>
      <c r="BI153" s="110"/>
      <c r="BJ153" s="110"/>
      <c r="BK153" s="110"/>
      <c r="BL153" s="110"/>
      <c r="BM153" s="110"/>
      <c r="BN153" s="110"/>
      <c r="BO153" s="110"/>
      <c r="BP153" s="110"/>
      <c r="BQ153" s="110"/>
      <c r="BR153" s="110"/>
      <c r="BS153" s="110"/>
      <c r="BT153" s="110"/>
      <c r="BU153" s="110"/>
    </row>
    <row r="154" spans="1:73" ht="13.15" customHeight="1" thickBot="1" x14ac:dyDescent="0.3">
      <c r="A154" s="56"/>
      <c r="B154" s="347"/>
      <c r="C154" s="347"/>
      <c r="D154" s="351"/>
      <c r="E154" s="352"/>
      <c r="F154" s="352"/>
      <c r="G154" s="352"/>
      <c r="H154" s="352"/>
      <c r="I154" s="352"/>
      <c r="J154" s="352"/>
      <c r="K154" s="352"/>
      <c r="L154" s="352"/>
      <c r="M154" s="352"/>
      <c r="N154" s="352"/>
      <c r="O154" s="352"/>
      <c r="P154" s="352"/>
      <c r="Q154" s="352"/>
      <c r="R154" s="353"/>
      <c r="S154" s="367"/>
      <c r="T154" s="367"/>
      <c r="U154" s="367"/>
      <c r="V154" s="367"/>
      <c r="W154" s="358"/>
      <c r="X154" s="359"/>
      <c r="Y154" s="359"/>
      <c r="Z154" s="359"/>
      <c r="AA154" s="359"/>
      <c r="AB154" s="294" t="str">
        <f t="shared" ref="AB154" si="71">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72">IF(AN154="","",AN154-(AB154+AS154))</f>
        <v/>
      </c>
      <c r="AY154" s="258"/>
      <c r="AZ154" s="258"/>
      <c r="BA154" s="258"/>
      <c r="BB154" s="259"/>
      <c r="BC154" s="59"/>
      <c r="BE154" s="110"/>
      <c r="BF154" s="110"/>
      <c r="BG154" s="110"/>
      <c r="BH154" s="110"/>
      <c r="BI154" s="110"/>
      <c r="BJ154" s="110"/>
      <c r="BK154" s="110"/>
      <c r="BL154" s="110"/>
      <c r="BM154" s="110"/>
      <c r="BN154" s="110"/>
      <c r="BO154" s="110"/>
      <c r="BP154" s="110"/>
      <c r="BQ154" s="110"/>
      <c r="BR154" s="110"/>
      <c r="BS154" s="110"/>
      <c r="BT154" s="110"/>
      <c r="BU154" s="110"/>
    </row>
    <row r="155" spans="1:73"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0"/>
      <c r="BF155" s="110"/>
      <c r="BG155" s="110"/>
      <c r="BH155" s="110"/>
      <c r="BI155" s="110"/>
      <c r="BJ155" s="110"/>
      <c r="BK155" s="110"/>
      <c r="BL155" s="110"/>
      <c r="BM155" s="110"/>
      <c r="BN155" s="110"/>
      <c r="BO155" s="110"/>
      <c r="BP155" s="110"/>
      <c r="BQ155" s="110"/>
      <c r="BR155" s="110"/>
      <c r="BS155" s="110"/>
      <c r="BT155" s="110"/>
      <c r="BU155" s="110"/>
    </row>
    <row r="156" spans="1:73"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3">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4">IF(AN156="","",AN156-(AB156+AS156))</f>
        <v/>
      </c>
      <c r="AY156" s="319"/>
      <c r="AZ156" s="319"/>
      <c r="BA156" s="319"/>
      <c r="BB156" s="320"/>
      <c r="BC156" s="59"/>
      <c r="BE156" s="110"/>
      <c r="BF156" s="110"/>
      <c r="BG156" s="110"/>
      <c r="BH156" s="110"/>
      <c r="BI156" s="110"/>
      <c r="BJ156" s="110"/>
      <c r="BK156" s="110"/>
      <c r="BL156" s="110"/>
      <c r="BM156" s="110"/>
      <c r="BN156" s="110"/>
      <c r="BO156" s="110"/>
      <c r="BP156" s="110"/>
      <c r="BQ156" s="110"/>
      <c r="BR156" s="110"/>
      <c r="BS156" s="110"/>
      <c r="BT156" s="110"/>
      <c r="BU156" s="110"/>
    </row>
    <row r="157" spans="1:73"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0"/>
      <c r="BF157" s="110"/>
      <c r="BG157" s="110"/>
      <c r="BH157" s="110"/>
      <c r="BI157" s="110"/>
      <c r="BJ157" s="110"/>
      <c r="BK157" s="110"/>
      <c r="BL157" s="110"/>
      <c r="BM157" s="110"/>
      <c r="BN157" s="110"/>
      <c r="BO157" s="110"/>
      <c r="BP157" s="110"/>
      <c r="BQ157" s="75"/>
      <c r="BR157" s="110"/>
      <c r="BS157" s="110"/>
      <c r="BT157" s="110"/>
      <c r="BU157" s="110"/>
    </row>
    <row r="158" spans="1:73"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426"/>
      <c r="V158" s="426"/>
      <c r="W158" s="288"/>
      <c r="X158" s="289"/>
      <c r="Y158" s="289"/>
      <c r="Z158" s="289"/>
      <c r="AA158" s="289"/>
      <c r="AB158" s="294" t="str">
        <f t="shared" ref="AB158" si="75">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6">IF(AN158="","",AN158-(AB158+AS158))</f>
        <v/>
      </c>
      <c r="AY158" s="258"/>
      <c r="AZ158" s="258"/>
      <c r="BA158" s="258"/>
      <c r="BB158" s="259"/>
      <c r="BC158" s="59"/>
      <c r="BE158" s="110"/>
      <c r="BF158" s="110"/>
      <c r="BG158" s="110"/>
      <c r="BH158" s="110"/>
      <c r="BI158" s="110"/>
      <c r="BJ158" s="110"/>
      <c r="BK158" s="110"/>
      <c r="BL158" s="110"/>
      <c r="BM158" s="110"/>
      <c r="BN158" s="110"/>
      <c r="BO158" s="110"/>
      <c r="BP158" s="110"/>
      <c r="BQ158" s="110"/>
      <c r="BR158" s="110"/>
      <c r="BS158" s="110"/>
      <c r="BT158" s="110"/>
      <c r="BU158" s="110"/>
    </row>
    <row r="159" spans="1:73"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426"/>
      <c r="V159" s="426"/>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c r="BE159" s="110"/>
      <c r="BF159" s="110"/>
      <c r="BG159" s="110"/>
      <c r="BH159" s="110"/>
      <c r="BI159" s="110"/>
      <c r="BJ159" s="110"/>
      <c r="BK159" s="110"/>
      <c r="BL159" s="110"/>
      <c r="BM159" s="110"/>
      <c r="BN159" s="110"/>
      <c r="BO159" s="110"/>
      <c r="BP159" s="110"/>
      <c r="BQ159" s="110"/>
      <c r="BR159" s="110"/>
      <c r="BS159" s="110"/>
      <c r="BT159" s="110"/>
      <c r="BU159" s="110"/>
    </row>
    <row r="160" spans="1:73"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7">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8">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9">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80">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81">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82">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3">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4">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t="s">
        <v>179</v>
      </c>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73"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73"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68</v>
      </c>
      <c r="BB178" s="240"/>
      <c r="BC178" s="59"/>
      <c r="BE178" s="110"/>
      <c r="BF178" s="110"/>
      <c r="BG178" s="110"/>
      <c r="BH178" s="110"/>
      <c r="BI178" s="110"/>
      <c r="BJ178" s="110"/>
      <c r="BK178" s="110"/>
      <c r="BL178" s="110"/>
      <c r="BM178" s="110"/>
      <c r="BN178" s="110"/>
      <c r="BO178" s="110"/>
      <c r="BP178" s="110"/>
      <c r="BQ178" s="110" t="s">
        <v>36</v>
      </c>
      <c r="BR178" s="110" t="s">
        <v>164</v>
      </c>
      <c r="BS178" s="110"/>
      <c r="BT178" s="110"/>
      <c r="BU178" s="110"/>
    </row>
    <row r="179" spans="1:73"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0"/>
      <c r="BF179" s="110"/>
      <c r="BG179" s="110"/>
      <c r="BH179" s="110"/>
      <c r="BI179" s="110"/>
      <c r="BJ179" s="110"/>
      <c r="BK179" s="110"/>
      <c r="BL179" s="110"/>
      <c r="BM179" s="110"/>
      <c r="BN179" s="110"/>
      <c r="BO179" s="110"/>
      <c r="BP179" s="110"/>
      <c r="BQ179" s="110" t="s">
        <v>37</v>
      </c>
      <c r="BR179" s="110" t="s">
        <v>165</v>
      </c>
      <c r="BS179" s="110"/>
      <c r="BT179" s="64">
        <f>SUM(AX191,AX235,AX279,AX323,AX367)</f>
        <v>0</v>
      </c>
      <c r="BU179" s="110"/>
    </row>
    <row r="180" spans="1:73"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5">$AQ$136</f>
        <v>0</v>
      </c>
      <c r="AR180" s="422"/>
      <c r="AS180" s="422"/>
      <c r="AT180" s="62" t="s">
        <v>2</v>
      </c>
      <c r="AU180" s="422">
        <f t="shared" ref="AU180" si="86">$AU$136</f>
        <v>0</v>
      </c>
      <c r="AV180" s="422"/>
      <c r="AW180" s="92" t="s">
        <v>16</v>
      </c>
      <c r="AX180" s="240">
        <v>20</v>
      </c>
      <c r="AY180" s="240"/>
      <c r="AZ180" s="62" t="s">
        <v>35</v>
      </c>
      <c r="BA180" s="240" t="s">
        <v>1</v>
      </c>
      <c r="BB180" s="240"/>
      <c r="BC180" s="59"/>
      <c r="BE180" s="110"/>
      <c r="BF180" s="110"/>
      <c r="BG180" s="110"/>
      <c r="BH180" s="110"/>
      <c r="BI180" s="110"/>
      <c r="BJ180" s="110"/>
      <c r="BK180" s="110"/>
      <c r="BL180" s="110"/>
      <c r="BM180" s="110"/>
      <c r="BN180" s="110"/>
      <c r="BO180" s="110"/>
      <c r="BP180" s="110"/>
      <c r="BQ180" s="110"/>
      <c r="BR180" s="110" t="s">
        <v>166</v>
      </c>
      <c r="BS180" s="110"/>
      <c r="BT180" s="110"/>
      <c r="BU180" s="110"/>
    </row>
    <row r="181" spans="1:73"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0"/>
      <c r="BF181" s="110"/>
      <c r="BG181" s="110"/>
      <c r="BH181" s="110"/>
      <c r="BI181" s="110"/>
      <c r="BJ181" s="110"/>
      <c r="BK181" s="110"/>
      <c r="BL181" s="110"/>
      <c r="BM181" s="110"/>
      <c r="BN181" s="110"/>
      <c r="BO181" s="110"/>
      <c r="BP181" s="110"/>
      <c r="BQ181" s="64"/>
      <c r="BR181" s="110" t="s">
        <v>167</v>
      </c>
      <c r="BS181" s="110"/>
      <c r="BT181" s="110"/>
      <c r="BU181" s="110"/>
    </row>
    <row r="182" spans="1:73"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M182" s="94"/>
      <c r="AN182" s="423">
        <f t="shared" ref="AN182" si="87">$AN$138</f>
        <v>0</v>
      </c>
      <c r="AO182" s="423"/>
      <c r="AP182" s="423"/>
      <c r="AQ182" s="423"/>
      <c r="AR182" s="423"/>
      <c r="AS182" s="423"/>
      <c r="AT182" s="423"/>
      <c r="AU182" s="423"/>
      <c r="AV182" s="423"/>
      <c r="AW182" s="423"/>
      <c r="AX182" s="423"/>
      <c r="AY182" s="423"/>
      <c r="AZ182" s="423"/>
      <c r="BA182" s="57"/>
      <c r="BB182" s="57"/>
      <c r="BC182" s="59"/>
      <c r="BE182" s="110"/>
      <c r="BF182" s="110"/>
      <c r="BG182" s="110"/>
      <c r="BH182" s="110"/>
      <c r="BI182" s="110"/>
      <c r="BJ182" s="110"/>
      <c r="BK182" s="110"/>
      <c r="BL182" s="110"/>
      <c r="BM182" s="110"/>
      <c r="BN182" s="110"/>
      <c r="BO182" s="110"/>
      <c r="BP182" s="110"/>
      <c r="BQ182" s="110"/>
      <c r="BR182" s="110" t="s">
        <v>168</v>
      </c>
      <c r="BS182" s="110"/>
      <c r="BT182" s="110"/>
      <c r="BU182" s="110"/>
    </row>
    <row r="183" spans="1:73"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0"/>
      <c r="BF183" s="110"/>
      <c r="BG183" s="110"/>
      <c r="BH183" s="110"/>
      <c r="BI183" s="110"/>
      <c r="BJ183" s="110"/>
      <c r="BK183" s="110"/>
      <c r="BL183" s="110"/>
      <c r="BM183" s="110"/>
      <c r="BN183" s="110"/>
      <c r="BO183" s="110"/>
      <c r="BP183" s="110"/>
      <c r="BQ183" s="110"/>
      <c r="BR183" s="110" t="s">
        <v>169</v>
      </c>
      <c r="BS183" s="110"/>
      <c r="BT183" s="110"/>
      <c r="BU183" s="110"/>
    </row>
    <row r="184" spans="1:73"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M184" s="94"/>
      <c r="AN184" s="423">
        <f t="shared" ref="AN184" si="88">$AN$140</f>
        <v>0</v>
      </c>
      <c r="AO184" s="423"/>
      <c r="AP184" s="423"/>
      <c r="AQ184" s="423"/>
      <c r="AR184" s="423"/>
      <c r="AS184" s="423"/>
      <c r="AT184" s="423"/>
      <c r="AU184" s="423"/>
      <c r="AV184" s="423"/>
      <c r="AW184" s="423"/>
      <c r="AX184" s="423"/>
      <c r="AY184" s="423"/>
      <c r="AZ184" s="423"/>
      <c r="BA184" s="92" t="s">
        <v>8</v>
      </c>
      <c r="BB184" s="57"/>
      <c r="BC184" s="59"/>
      <c r="BE184" s="110"/>
      <c r="BF184" s="110"/>
      <c r="BG184" s="110"/>
      <c r="BH184" s="110"/>
      <c r="BI184" s="110"/>
      <c r="BJ184" s="110"/>
      <c r="BK184" s="110"/>
      <c r="BL184" s="110"/>
      <c r="BM184" s="110"/>
      <c r="BN184" s="110"/>
      <c r="BO184" s="110"/>
      <c r="BP184" s="110"/>
      <c r="BQ184" s="110"/>
      <c r="BR184" s="110" t="s">
        <v>170</v>
      </c>
      <c r="BS184" s="110"/>
      <c r="BT184" s="110"/>
      <c r="BU184" s="110"/>
    </row>
    <row r="185" spans="1:73"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93"/>
      <c r="AN185" s="93"/>
      <c r="AO185" s="93"/>
      <c r="AP185" s="93"/>
      <c r="AQ185" s="93"/>
      <c r="AR185" s="93"/>
      <c r="AS185" s="93"/>
      <c r="AT185" s="93"/>
      <c r="AU185" s="93"/>
      <c r="AV185" s="93"/>
      <c r="AW185" s="93"/>
      <c r="AX185" s="93"/>
      <c r="AY185" s="93"/>
      <c r="AZ185" s="93"/>
      <c r="BA185" s="92"/>
      <c r="BB185" s="62"/>
      <c r="BC185" s="68"/>
      <c r="BE185" s="110"/>
      <c r="BF185" s="110"/>
      <c r="BG185" s="110"/>
      <c r="BH185" s="110"/>
      <c r="BI185" s="110"/>
      <c r="BJ185" s="110"/>
      <c r="BK185" s="110"/>
      <c r="BL185" s="110"/>
      <c r="BM185" s="110"/>
      <c r="BN185" s="110"/>
      <c r="BO185" s="110"/>
      <c r="BP185" s="110"/>
      <c r="BQ185" s="110"/>
      <c r="BR185" s="110" t="s">
        <v>171</v>
      </c>
      <c r="BS185" s="110"/>
      <c r="BT185" s="110"/>
      <c r="BU185" s="110"/>
    </row>
    <row r="186" spans="1:73"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9">$AN$142</f>
        <v>0</v>
      </c>
      <c r="AO186" s="424"/>
      <c r="AP186" s="424"/>
      <c r="AQ186" s="424"/>
      <c r="AR186" s="424"/>
      <c r="AS186" s="406" t="s">
        <v>53</v>
      </c>
      <c r="AT186" s="406"/>
      <c r="AU186" s="406"/>
      <c r="AV186" s="406"/>
      <c r="AW186" s="424">
        <f t="shared" ref="AW186" si="90">$AW$142</f>
        <v>0</v>
      </c>
      <c r="AX186" s="424"/>
      <c r="AY186" s="424"/>
      <c r="AZ186" s="424"/>
      <c r="BA186" s="424"/>
      <c r="BB186" s="70"/>
      <c r="BC186" s="68"/>
      <c r="BE186" s="110"/>
      <c r="BF186" s="110"/>
      <c r="BG186" s="110"/>
      <c r="BH186" s="110"/>
      <c r="BI186" s="110"/>
      <c r="BJ186" s="110"/>
      <c r="BK186" s="110"/>
      <c r="BL186" s="110"/>
      <c r="BM186" s="110"/>
      <c r="BN186" s="110"/>
      <c r="BO186" s="110"/>
      <c r="BP186" s="110"/>
      <c r="BQ186" s="110"/>
      <c r="BR186" s="110" t="s">
        <v>172</v>
      </c>
      <c r="BS186" s="110"/>
      <c r="BT186" s="110"/>
      <c r="BU186" s="110"/>
    </row>
    <row r="187" spans="1:73"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95"/>
      <c r="AQ187" s="95"/>
      <c r="AR187" s="92"/>
      <c r="AS187" s="92"/>
      <c r="AT187" s="92"/>
      <c r="AU187" s="92"/>
      <c r="AV187" s="95"/>
      <c r="AW187" s="95"/>
      <c r="AX187" s="95"/>
      <c r="AY187" s="95"/>
      <c r="AZ187" s="95"/>
      <c r="BA187" s="62"/>
      <c r="BB187" s="62"/>
      <c r="BC187" s="68"/>
      <c r="BE187" s="110"/>
      <c r="BF187" s="110"/>
      <c r="BG187" s="110"/>
      <c r="BH187" s="110"/>
      <c r="BI187" s="110"/>
      <c r="BJ187" s="110"/>
      <c r="BK187" s="110"/>
      <c r="BL187" s="110"/>
      <c r="BM187" s="110"/>
      <c r="BN187" s="110"/>
      <c r="BO187" s="110"/>
      <c r="BP187" s="110"/>
      <c r="BQ187" s="110"/>
      <c r="BR187" s="110" t="s">
        <v>173</v>
      </c>
      <c r="BS187" s="110"/>
      <c r="BT187" s="110"/>
      <c r="BU187" s="110"/>
    </row>
    <row r="188" spans="1:73"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0"/>
      <c r="BF188" s="110"/>
      <c r="BG188" s="110"/>
      <c r="BH188" s="110"/>
      <c r="BI188" s="110"/>
      <c r="BJ188" s="110"/>
      <c r="BK188" s="110"/>
      <c r="BL188" s="110"/>
      <c r="BM188" s="110"/>
      <c r="BN188" s="110"/>
      <c r="BO188" s="110"/>
      <c r="BP188" s="110"/>
      <c r="BQ188" s="110"/>
      <c r="BR188" s="110" t="s">
        <v>174</v>
      </c>
      <c r="BS188" s="110"/>
      <c r="BT188" s="110"/>
      <c r="BU188" s="110"/>
    </row>
    <row r="189" spans="1:73"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397">
        <f t="shared" ref="AH189" si="91">$AH$13</f>
        <v>10</v>
      </c>
      <c r="AI189" s="391"/>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0"/>
      <c r="BF189" s="110"/>
      <c r="BG189" s="110"/>
      <c r="BH189" s="110"/>
      <c r="BI189" s="110"/>
      <c r="BJ189" s="110"/>
      <c r="BK189" s="110"/>
      <c r="BL189" s="110"/>
      <c r="BM189" s="110"/>
      <c r="BN189" s="110"/>
      <c r="BO189" s="110"/>
      <c r="BP189" s="110"/>
      <c r="BQ189" s="110"/>
      <c r="BR189" s="110" t="s">
        <v>175</v>
      </c>
      <c r="BS189" s="110"/>
      <c r="BT189" s="110"/>
      <c r="BU189" s="110"/>
    </row>
    <row r="190" spans="1:73"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397"/>
      <c r="AI190" s="391"/>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0"/>
      <c r="BF190" s="110"/>
      <c r="BG190" s="110"/>
      <c r="BH190" s="110"/>
      <c r="BI190" s="110"/>
      <c r="BJ190" s="110"/>
      <c r="BK190" s="110"/>
      <c r="BL190" s="110"/>
      <c r="BM190" s="110"/>
      <c r="BN190" s="110"/>
      <c r="BO190" s="110"/>
      <c r="BP190" s="110"/>
      <c r="BQ190" s="110"/>
      <c r="BR190" s="110" t="s">
        <v>176</v>
      </c>
      <c r="BS190" s="110"/>
      <c r="BT190" s="110"/>
      <c r="BU190" s="110"/>
    </row>
    <row r="191" spans="1:73"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398"/>
      <c r="AI191" s="392"/>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0"/>
      <c r="BF191" s="110"/>
      <c r="BG191" s="110"/>
      <c r="BH191" s="110"/>
      <c r="BI191" s="110"/>
      <c r="BJ191" s="110"/>
      <c r="BK191" s="110"/>
      <c r="BL191" s="110"/>
      <c r="BM191" s="110"/>
      <c r="BN191" s="110"/>
      <c r="BO191" s="110"/>
      <c r="BP191" s="110"/>
      <c r="BQ191" s="110"/>
      <c r="BR191" s="110" t="s">
        <v>177</v>
      </c>
      <c r="BS191" s="110"/>
      <c r="BT191" s="110"/>
      <c r="BU191" s="110"/>
    </row>
    <row r="192" spans="1:73"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0"/>
      <c r="BF192" s="110"/>
      <c r="BG192" s="110"/>
      <c r="BH192" s="110"/>
      <c r="BI192" s="110"/>
      <c r="BJ192" s="110"/>
      <c r="BK192" s="110"/>
      <c r="BL192" s="110"/>
      <c r="BM192" s="110"/>
      <c r="BN192" s="110"/>
      <c r="BO192" s="110"/>
      <c r="BP192" s="110"/>
      <c r="BQ192" s="110"/>
      <c r="BR192" s="110"/>
      <c r="BS192" s="110"/>
      <c r="BT192" s="110"/>
      <c r="BU192" s="110"/>
    </row>
    <row r="193" spans="1:73"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0"/>
      <c r="BF193" s="110"/>
      <c r="BG193" s="110"/>
      <c r="BH193" s="110"/>
      <c r="BI193" s="110"/>
      <c r="BJ193" s="110"/>
      <c r="BK193" s="110"/>
      <c r="BL193" s="110"/>
      <c r="BM193" s="110"/>
      <c r="BN193" s="110"/>
      <c r="BO193" s="110"/>
      <c r="BP193" s="110"/>
      <c r="BQ193" s="110"/>
      <c r="BR193" s="110"/>
      <c r="BS193" s="110"/>
      <c r="BT193" s="110"/>
      <c r="BU193" s="110"/>
    </row>
    <row r="194" spans="1:73"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0"/>
      <c r="BF194" s="110"/>
      <c r="BG194" s="110"/>
      <c r="BH194" s="110"/>
      <c r="BI194" s="110"/>
      <c r="BJ194" s="110"/>
      <c r="BK194" s="110"/>
      <c r="BL194" s="110"/>
      <c r="BM194" s="110"/>
      <c r="BN194" s="110"/>
      <c r="BO194" s="110"/>
      <c r="BP194" s="110"/>
      <c r="BQ194" s="110"/>
      <c r="BR194" s="110"/>
      <c r="BS194" s="110"/>
      <c r="BT194" s="110"/>
      <c r="BU194" s="110"/>
    </row>
    <row r="195" spans="1:73"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0"/>
      <c r="BF195" s="110"/>
      <c r="BG195" s="110"/>
      <c r="BH195" s="110"/>
      <c r="BI195" s="110"/>
      <c r="BJ195" s="110"/>
      <c r="BK195" s="110"/>
      <c r="BL195" s="110"/>
      <c r="BM195" s="110"/>
      <c r="BN195" s="110"/>
      <c r="BO195" s="110"/>
      <c r="BP195" s="110"/>
      <c r="BQ195" s="110"/>
      <c r="BR195" s="110"/>
      <c r="BS195" s="110"/>
      <c r="BT195" s="110"/>
      <c r="BU195" s="110"/>
    </row>
    <row r="196" spans="1:73"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92">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93">IF(AN196="","",AN196-(AB196+AS196))</f>
        <v/>
      </c>
      <c r="AY196" s="319"/>
      <c r="AZ196" s="319"/>
      <c r="BA196" s="319"/>
      <c r="BB196" s="320"/>
      <c r="BC196" s="59"/>
      <c r="BE196" s="110"/>
      <c r="BF196" s="110"/>
      <c r="BG196" s="110"/>
      <c r="BH196" s="110"/>
      <c r="BI196" s="110"/>
      <c r="BJ196" s="110"/>
      <c r="BK196" s="110"/>
      <c r="BL196" s="110"/>
      <c r="BM196" s="110"/>
      <c r="BN196" s="110"/>
      <c r="BO196" s="110"/>
      <c r="BP196" s="110"/>
      <c r="BQ196" s="110"/>
      <c r="BR196" s="110"/>
      <c r="BS196" s="110"/>
      <c r="BT196" s="110"/>
      <c r="BU196" s="110"/>
    </row>
    <row r="197" spans="1:73"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0"/>
      <c r="BF197" s="110"/>
      <c r="BG197" s="110"/>
      <c r="BH197" s="110"/>
      <c r="BI197" s="110"/>
      <c r="BJ197" s="110"/>
      <c r="BK197" s="110"/>
      <c r="BL197" s="110"/>
      <c r="BM197" s="110"/>
      <c r="BN197" s="110"/>
      <c r="BO197" s="110"/>
      <c r="BP197" s="110"/>
      <c r="BQ197" s="110"/>
      <c r="BR197" s="110"/>
      <c r="BS197" s="110"/>
      <c r="BT197" s="110"/>
      <c r="BU197" s="110"/>
    </row>
    <row r="198" spans="1:73" ht="13.15" customHeight="1" thickBot="1" x14ac:dyDescent="0.3">
      <c r="A198" s="56"/>
      <c r="B198" s="347"/>
      <c r="C198" s="347"/>
      <c r="D198" s="351"/>
      <c r="E198" s="352"/>
      <c r="F198" s="352"/>
      <c r="G198" s="352"/>
      <c r="H198" s="352"/>
      <c r="I198" s="352"/>
      <c r="J198" s="352"/>
      <c r="K198" s="352"/>
      <c r="L198" s="352"/>
      <c r="M198" s="352"/>
      <c r="N198" s="352"/>
      <c r="O198" s="352"/>
      <c r="P198" s="352"/>
      <c r="Q198" s="352"/>
      <c r="R198" s="353"/>
      <c r="S198" s="367"/>
      <c r="T198" s="367"/>
      <c r="U198" s="367"/>
      <c r="V198" s="367"/>
      <c r="W198" s="358"/>
      <c r="X198" s="359"/>
      <c r="Y198" s="359"/>
      <c r="Z198" s="359"/>
      <c r="AA198" s="359"/>
      <c r="AB198" s="294" t="str">
        <f t="shared" ref="AB198" si="94">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5">IF(AN198="","",AN198-(AB198+AS198))</f>
        <v/>
      </c>
      <c r="AY198" s="258"/>
      <c r="AZ198" s="258"/>
      <c r="BA198" s="258"/>
      <c r="BB198" s="259"/>
      <c r="BC198" s="59"/>
      <c r="BE198" s="110"/>
      <c r="BF198" s="110"/>
      <c r="BG198" s="110"/>
      <c r="BH198" s="110"/>
      <c r="BI198" s="110"/>
      <c r="BJ198" s="110"/>
      <c r="BK198" s="110"/>
      <c r="BL198" s="110"/>
      <c r="BM198" s="110"/>
      <c r="BN198" s="110"/>
      <c r="BO198" s="110"/>
      <c r="BP198" s="110"/>
      <c r="BQ198" s="110"/>
      <c r="BR198" s="110"/>
      <c r="BS198" s="110"/>
      <c r="BT198" s="110"/>
      <c r="BU198" s="110"/>
    </row>
    <row r="199" spans="1:73"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0"/>
      <c r="BF199" s="110"/>
      <c r="BG199" s="110"/>
      <c r="BH199" s="110"/>
      <c r="BI199" s="110"/>
      <c r="BJ199" s="110"/>
      <c r="BK199" s="110"/>
      <c r="BL199" s="110"/>
      <c r="BM199" s="110"/>
      <c r="BN199" s="110"/>
      <c r="BO199" s="110"/>
      <c r="BP199" s="110"/>
      <c r="BQ199" s="110"/>
      <c r="BR199" s="110"/>
      <c r="BS199" s="110"/>
      <c r="BT199" s="110"/>
      <c r="BU199" s="110"/>
    </row>
    <row r="200" spans="1:73"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6">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7">IF(AN200="","",AN200-(AB200+AS200))</f>
        <v/>
      </c>
      <c r="AY200" s="319"/>
      <c r="AZ200" s="319"/>
      <c r="BA200" s="319"/>
      <c r="BB200" s="320"/>
      <c r="BC200" s="59"/>
      <c r="BE200" s="110"/>
      <c r="BF200" s="110"/>
      <c r="BG200" s="110"/>
      <c r="BH200" s="110"/>
      <c r="BI200" s="110"/>
      <c r="BJ200" s="110"/>
      <c r="BK200" s="110"/>
      <c r="BL200" s="110"/>
      <c r="BM200" s="110"/>
      <c r="BN200" s="110"/>
      <c r="BO200" s="110"/>
      <c r="BP200" s="110"/>
      <c r="BQ200" s="110"/>
      <c r="BR200" s="110"/>
      <c r="BS200" s="110"/>
      <c r="BT200" s="110"/>
      <c r="BU200" s="110"/>
    </row>
    <row r="201" spans="1:73"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0"/>
      <c r="BF201" s="110"/>
      <c r="BG201" s="110"/>
      <c r="BH201" s="110"/>
      <c r="BI201" s="110"/>
      <c r="BJ201" s="110"/>
      <c r="BK201" s="110"/>
      <c r="BL201" s="110"/>
      <c r="BM201" s="110"/>
      <c r="BN201" s="110"/>
      <c r="BO201" s="110"/>
      <c r="BP201" s="110"/>
      <c r="BQ201" s="75"/>
      <c r="BR201" s="110"/>
      <c r="BS201" s="110"/>
      <c r="BT201" s="110"/>
      <c r="BU201" s="110"/>
    </row>
    <row r="202" spans="1:73"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426"/>
      <c r="V202" s="426"/>
      <c r="W202" s="288"/>
      <c r="X202" s="289"/>
      <c r="Y202" s="289"/>
      <c r="Z202" s="289"/>
      <c r="AA202" s="289"/>
      <c r="AB202" s="294" t="str">
        <f t="shared" ref="AB202" si="98">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9">IF(AN202="","",AN202-(AB202+AS202))</f>
        <v/>
      </c>
      <c r="AY202" s="258"/>
      <c r="AZ202" s="258"/>
      <c r="BA202" s="258"/>
      <c r="BB202" s="259"/>
      <c r="BC202" s="59"/>
      <c r="BE202" s="110"/>
      <c r="BF202" s="110"/>
      <c r="BG202" s="110"/>
      <c r="BH202" s="110"/>
      <c r="BI202" s="110"/>
      <c r="BJ202" s="110"/>
      <c r="BK202" s="110"/>
      <c r="BL202" s="110"/>
      <c r="BM202" s="110"/>
      <c r="BN202" s="110"/>
      <c r="BO202" s="110"/>
      <c r="BP202" s="110"/>
      <c r="BQ202" s="110"/>
      <c r="BR202" s="110"/>
      <c r="BS202" s="110"/>
      <c r="BT202" s="110"/>
      <c r="BU202" s="110"/>
    </row>
    <row r="203" spans="1:73"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426"/>
      <c r="V203" s="426"/>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c r="BE203" s="110"/>
      <c r="BF203" s="110"/>
      <c r="BG203" s="110"/>
      <c r="BH203" s="110"/>
      <c r="BI203" s="110"/>
      <c r="BJ203" s="110"/>
      <c r="BK203" s="110"/>
      <c r="BL203" s="110"/>
      <c r="BM203" s="110"/>
      <c r="BN203" s="110"/>
      <c r="BO203" s="110"/>
      <c r="BP203" s="110"/>
      <c r="BQ203" s="110"/>
      <c r="BR203" s="110"/>
      <c r="BS203" s="110"/>
      <c r="BT203" s="110"/>
      <c r="BU203" s="110"/>
    </row>
    <row r="204" spans="1:73"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100">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101">IF(AN204="","",AN204-(AB204+AS204))</f>
        <v/>
      </c>
      <c r="AY204" s="319"/>
      <c r="AZ204" s="319"/>
      <c r="BA204" s="319"/>
      <c r="BB204" s="320"/>
      <c r="BC204" s="59"/>
    </row>
    <row r="205" spans="1:73"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73"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102">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103">IF(AN206="","",AN206-(AB206+AS206))</f>
        <v/>
      </c>
      <c r="AY206" s="258"/>
      <c r="AZ206" s="258"/>
      <c r="BA206" s="258"/>
      <c r="BB206" s="259"/>
      <c r="BC206" s="59"/>
    </row>
    <row r="207" spans="1:73"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73"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4">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5">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6">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7">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1">
    <mergeCell ref="AX210:BB211"/>
    <mergeCell ref="B212:AA213"/>
    <mergeCell ref="AB212:AF213"/>
    <mergeCell ref="AG212:AM213"/>
    <mergeCell ref="B215:G216"/>
    <mergeCell ref="AK215:AL219"/>
    <mergeCell ref="AM215:AP215"/>
    <mergeCell ref="AQ215:AT215"/>
    <mergeCell ref="AU215:AX215"/>
    <mergeCell ref="AY215:BB215"/>
    <mergeCell ref="B210:C211"/>
    <mergeCell ref="D210:R211"/>
    <mergeCell ref="S210:T211"/>
    <mergeCell ref="U210:V211"/>
    <mergeCell ref="W210:AA211"/>
    <mergeCell ref="AB210:AF211"/>
    <mergeCell ref="AG210:AM211"/>
    <mergeCell ref="AN210:AR211"/>
    <mergeCell ref="AS210:AW211"/>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B189:R191"/>
    <mergeCell ref="S189:X191"/>
    <mergeCell ref="Y189:Z191"/>
    <mergeCell ref="AA189:AG191"/>
    <mergeCell ref="AH189:AI191"/>
    <mergeCell ref="AJ189:AK191"/>
    <mergeCell ref="AL189:AT191"/>
    <mergeCell ref="AX191:BA191"/>
    <mergeCell ref="B193:C193"/>
    <mergeCell ref="D193:R193"/>
    <mergeCell ref="S193:T193"/>
    <mergeCell ref="U193:V193"/>
    <mergeCell ref="W193:AA193"/>
    <mergeCell ref="AB193:AF193"/>
    <mergeCell ref="AG193:AM193"/>
    <mergeCell ref="AN193:AR193"/>
    <mergeCell ref="AS193:AW193"/>
    <mergeCell ref="AX193:BB193"/>
    <mergeCell ref="AJ183:AZ183"/>
    <mergeCell ref="AJ184:AL184"/>
    <mergeCell ref="AN184:AZ184"/>
    <mergeCell ref="AJ186:AL186"/>
    <mergeCell ref="AN186:AR186"/>
    <mergeCell ref="AS186:AV186"/>
    <mergeCell ref="AW186:BA186"/>
    <mergeCell ref="B188:R188"/>
    <mergeCell ref="S188:Z188"/>
    <mergeCell ref="AA188:AG188"/>
    <mergeCell ref="AH188:AK188"/>
    <mergeCell ref="AL188:BB188"/>
    <mergeCell ref="S178:AI179"/>
    <mergeCell ref="BA178:BB178"/>
    <mergeCell ref="AQ180:AS180"/>
    <mergeCell ref="AU180:AV180"/>
    <mergeCell ref="AX180:AY180"/>
    <mergeCell ref="BA180:BB180"/>
    <mergeCell ref="B181:N182"/>
    <mergeCell ref="AJ182:AL182"/>
    <mergeCell ref="AN182:AZ182"/>
    <mergeCell ref="AX166:BB167"/>
    <mergeCell ref="B168:AA169"/>
    <mergeCell ref="AB168:AF169"/>
    <mergeCell ref="AG168:AM169"/>
    <mergeCell ref="B171:G172"/>
    <mergeCell ref="AK171:AL175"/>
    <mergeCell ref="AM171:AP171"/>
    <mergeCell ref="AQ171:AT171"/>
    <mergeCell ref="AU171:AX171"/>
    <mergeCell ref="AY171:BB171"/>
    <mergeCell ref="B166:C167"/>
    <mergeCell ref="D166:R167"/>
    <mergeCell ref="S166:T167"/>
    <mergeCell ref="U166:V167"/>
    <mergeCell ref="W166:AA167"/>
    <mergeCell ref="AB166:AF167"/>
    <mergeCell ref="AG166:AM167"/>
    <mergeCell ref="AN166:AR167"/>
    <mergeCell ref="AS166:AW167"/>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B145:R147"/>
    <mergeCell ref="S145:X147"/>
    <mergeCell ref="Y145:Z147"/>
    <mergeCell ref="AA145:AG147"/>
    <mergeCell ref="AH145:AI147"/>
    <mergeCell ref="AJ145:AK147"/>
    <mergeCell ref="AL145:AT147"/>
    <mergeCell ref="AX147:BA147"/>
    <mergeCell ref="B149:C149"/>
    <mergeCell ref="D149:R149"/>
    <mergeCell ref="S149:T149"/>
    <mergeCell ref="U149:V149"/>
    <mergeCell ref="W149:AA149"/>
    <mergeCell ref="AB149:AF149"/>
    <mergeCell ref="AG149:AM149"/>
    <mergeCell ref="AN149:AR149"/>
    <mergeCell ref="AS149:AW149"/>
    <mergeCell ref="AX149:BB149"/>
    <mergeCell ref="AJ139:AZ139"/>
    <mergeCell ref="AJ140:AL140"/>
    <mergeCell ref="AN140:AZ140"/>
    <mergeCell ref="AJ142:AL142"/>
    <mergeCell ref="AN142:AR142"/>
    <mergeCell ref="AS142:AV142"/>
    <mergeCell ref="AW142:BA142"/>
    <mergeCell ref="B144:R144"/>
    <mergeCell ref="S144:Z144"/>
    <mergeCell ref="AA144:AG144"/>
    <mergeCell ref="AH144:AK144"/>
    <mergeCell ref="AL144:BB144"/>
    <mergeCell ref="S134:AI135"/>
    <mergeCell ref="BA134:BB134"/>
    <mergeCell ref="AQ136:AS136"/>
    <mergeCell ref="AU136:AV136"/>
    <mergeCell ref="AX136:AY136"/>
    <mergeCell ref="BA136:BB136"/>
    <mergeCell ref="B137:N138"/>
    <mergeCell ref="AJ138:AL138"/>
    <mergeCell ref="AN138:AZ138"/>
    <mergeCell ref="AX122:BB123"/>
    <mergeCell ref="B124:AA125"/>
    <mergeCell ref="AB124:AF125"/>
    <mergeCell ref="AG124:AM125"/>
    <mergeCell ref="B127:G128"/>
    <mergeCell ref="AK127:AL131"/>
    <mergeCell ref="AM127:AP127"/>
    <mergeCell ref="AQ127:AT127"/>
    <mergeCell ref="AU127:AX127"/>
    <mergeCell ref="AY127:BB127"/>
    <mergeCell ref="B122:C123"/>
    <mergeCell ref="D122:R123"/>
    <mergeCell ref="S122:T123"/>
    <mergeCell ref="U122:V123"/>
    <mergeCell ref="W122:AA123"/>
    <mergeCell ref="AB122:AF123"/>
    <mergeCell ref="AG122:AM123"/>
    <mergeCell ref="AN122:AR123"/>
    <mergeCell ref="AS122:AW123"/>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B101:R103"/>
    <mergeCell ref="S101:X103"/>
    <mergeCell ref="Y101:Z103"/>
    <mergeCell ref="AA101:AG103"/>
    <mergeCell ref="AH101:AI103"/>
    <mergeCell ref="AJ101:AK103"/>
    <mergeCell ref="AL101:AT103"/>
    <mergeCell ref="AX103:BA103"/>
    <mergeCell ref="B105:C105"/>
    <mergeCell ref="D105:R105"/>
    <mergeCell ref="S105:T105"/>
    <mergeCell ref="U105:V105"/>
    <mergeCell ref="W105:AA105"/>
    <mergeCell ref="AB105:AF105"/>
    <mergeCell ref="AG105:AM105"/>
    <mergeCell ref="AN105:AR105"/>
    <mergeCell ref="AS105:AW105"/>
    <mergeCell ref="AX105:BB105"/>
    <mergeCell ref="AJ95:AZ95"/>
    <mergeCell ref="AJ96:AL96"/>
    <mergeCell ref="AN96:AZ96"/>
    <mergeCell ref="AJ98:AL98"/>
    <mergeCell ref="AN98:AR98"/>
    <mergeCell ref="AS98:AV98"/>
    <mergeCell ref="AW98:BA98"/>
    <mergeCell ref="B100:R100"/>
    <mergeCell ref="S100:Z100"/>
    <mergeCell ref="AA100:AG100"/>
    <mergeCell ref="AH100:AK100"/>
    <mergeCell ref="AL100:BB100"/>
    <mergeCell ref="S90:AI91"/>
    <mergeCell ref="BA90:BB90"/>
    <mergeCell ref="AQ92:AS92"/>
    <mergeCell ref="AU92:AV92"/>
    <mergeCell ref="AX92:AY92"/>
    <mergeCell ref="BA92:BB92"/>
    <mergeCell ref="B93:N94"/>
    <mergeCell ref="AJ94:AL94"/>
    <mergeCell ref="AN94:AZ94"/>
    <mergeCell ref="AX78:BB79"/>
    <mergeCell ref="B80:AA81"/>
    <mergeCell ref="AB80:AF81"/>
    <mergeCell ref="AG80:AM81"/>
    <mergeCell ref="B83:G84"/>
    <mergeCell ref="AK83:AL87"/>
    <mergeCell ref="AM83:AP83"/>
    <mergeCell ref="AQ83:AT83"/>
    <mergeCell ref="AU83:AX83"/>
    <mergeCell ref="AY83:BB83"/>
    <mergeCell ref="B78:C79"/>
    <mergeCell ref="D78:R79"/>
    <mergeCell ref="S78:T79"/>
    <mergeCell ref="U78:V79"/>
    <mergeCell ref="W78:AA79"/>
    <mergeCell ref="AB78:AF79"/>
    <mergeCell ref="AG78:AM79"/>
    <mergeCell ref="AN78:AR79"/>
    <mergeCell ref="AS78:AW79"/>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B57:R59"/>
    <mergeCell ref="S57:X59"/>
    <mergeCell ref="Y57:Z59"/>
    <mergeCell ref="AA57:AG59"/>
    <mergeCell ref="AH57:AI59"/>
    <mergeCell ref="AJ57:AK59"/>
    <mergeCell ref="AL57:AT59"/>
    <mergeCell ref="AX59:BA59"/>
    <mergeCell ref="B61:C61"/>
    <mergeCell ref="D61:R61"/>
    <mergeCell ref="S61:T61"/>
    <mergeCell ref="U61:V61"/>
    <mergeCell ref="W61:AA61"/>
    <mergeCell ref="AB61:AF61"/>
    <mergeCell ref="AG61:AM61"/>
    <mergeCell ref="AN61:AR61"/>
    <mergeCell ref="AS61:AW61"/>
    <mergeCell ref="AX61:BB61"/>
    <mergeCell ref="AJ51:AZ51"/>
    <mergeCell ref="AJ52:AL52"/>
    <mergeCell ref="AN52:AZ52"/>
    <mergeCell ref="AJ54:AL54"/>
    <mergeCell ref="AN54:AR54"/>
    <mergeCell ref="AS54:AV54"/>
    <mergeCell ref="AW54:BA54"/>
    <mergeCell ref="B56:R56"/>
    <mergeCell ref="S56:Z56"/>
    <mergeCell ref="AA56:AG56"/>
    <mergeCell ref="AH56:AK56"/>
    <mergeCell ref="AL56:BB56"/>
    <mergeCell ref="S46:AI47"/>
    <mergeCell ref="BA46:BB46"/>
    <mergeCell ref="AQ48:AS48"/>
    <mergeCell ref="AU48:AV48"/>
    <mergeCell ref="AX48:AY48"/>
    <mergeCell ref="BA48:BB48"/>
    <mergeCell ref="B49:N50"/>
    <mergeCell ref="AJ50:AL50"/>
    <mergeCell ref="AN50:AZ50"/>
    <mergeCell ref="S2:AI3"/>
    <mergeCell ref="BA2:BB2"/>
    <mergeCell ref="AQ4:AS4"/>
    <mergeCell ref="AU4:AV4"/>
    <mergeCell ref="AX4:AY4"/>
    <mergeCell ref="BA4:BB4"/>
    <mergeCell ref="AJ10:AL10"/>
    <mergeCell ref="AS10:AV10"/>
    <mergeCell ref="B12:R12"/>
    <mergeCell ref="S12:Z12"/>
    <mergeCell ref="AA12:AG12"/>
    <mergeCell ref="AH12:AK12"/>
    <mergeCell ref="AL12:BB12"/>
    <mergeCell ref="B5:N6"/>
    <mergeCell ref="AJ6:AL6"/>
    <mergeCell ref="AJ8:AL8"/>
    <mergeCell ref="AJ7:AZ7"/>
    <mergeCell ref="AN10:AR10"/>
    <mergeCell ref="AW10:BA10"/>
    <mergeCell ref="AN8:AZ8"/>
    <mergeCell ref="AN6:AZ6"/>
    <mergeCell ref="B9:R9"/>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AB32:AF33"/>
    <mergeCell ref="AN32:AR33"/>
    <mergeCell ref="AS32:AW33"/>
    <mergeCell ref="AX32:BB33"/>
    <mergeCell ref="B30:C31"/>
    <mergeCell ref="D30:R31"/>
    <mergeCell ref="S30:T31"/>
    <mergeCell ref="U30:V31"/>
    <mergeCell ref="W30:AA31"/>
    <mergeCell ref="AB30:AF31"/>
    <mergeCell ref="AG30:AM31"/>
    <mergeCell ref="AN30:AR31"/>
    <mergeCell ref="AS30:AW31"/>
    <mergeCell ref="W32:AA33"/>
    <mergeCell ref="AG32:AM33"/>
    <mergeCell ref="B39:G40"/>
    <mergeCell ref="AK39:AL43"/>
    <mergeCell ref="AM39:AP39"/>
    <mergeCell ref="AQ39:AT39"/>
    <mergeCell ref="AU39:AX39"/>
    <mergeCell ref="AY39:BB39"/>
    <mergeCell ref="AG34:AM35"/>
    <mergeCell ref="AN34:AR35"/>
    <mergeCell ref="AS34:AW35"/>
    <mergeCell ref="AX34:BB35"/>
    <mergeCell ref="B36:AA37"/>
    <mergeCell ref="AB36:AF37"/>
    <mergeCell ref="AG36:AM37"/>
    <mergeCell ref="B34:C35"/>
    <mergeCell ref="D34:R35"/>
    <mergeCell ref="S34:T35"/>
    <mergeCell ref="U34:V35"/>
    <mergeCell ref="W34:AA35"/>
    <mergeCell ref="AB34:AF35"/>
  </mergeCells>
  <phoneticPr fontId="2"/>
  <dataValidations count="3">
    <dataValidation type="list" allowBlank="1" showInputMessage="1" showErrorMessage="1" sqref="Y57:Z59 Y189:Z191 Y145:Z147 Y101:Z103">
      <formula1>$BR$2:$BR$4</formula1>
    </dataValidation>
    <dataValidation type="list" showInputMessage="1" sqref="U18:V35 U194:V211 U150:V167 U106:V123 U62:V79">
      <formula1>$BS$2:$BS$15</formula1>
    </dataValidation>
    <dataValidation type="list" allowBlank="1" showInputMessage="1" showErrorMessage="1" sqref="Y13:Z15">
      <formula1>$BR$2:$BR$4</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ignoredErrors>
    <ignoredError sqref="AX20 AX22 AX24 AX26 AX28 AX30 AX32 AX34 AQ48 AU48 AN50 AN52 AN54 AW54 AQ136 AU136 AN138 AN140 AN142 AW142 AQ180 AU180 AN182 AN184 AN186 AW186 AH57 AH101 AH145 AH189" unlocked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139</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140</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68"/>
      <c r="V70" s="368"/>
      <c r="W70" s="358"/>
      <c r="X70" s="359"/>
      <c r="Y70" s="359"/>
      <c r="Z70" s="359"/>
      <c r="AA70" s="35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67"/>
      <c r="V71" s="36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64"/>
      <c r="E74" s="365"/>
      <c r="F74" s="365"/>
      <c r="G74" s="365"/>
      <c r="H74" s="365"/>
      <c r="I74" s="365"/>
      <c r="J74" s="365"/>
      <c r="K74" s="365"/>
      <c r="L74" s="365"/>
      <c r="M74" s="365"/>
      <c r="N74" s="365"/>
      <c r="O74" s="365"/>
      <c r="P74" s="365"/>
      <c r="Q74" s="365"/>
      <c r="R74" s="366"/>
      <c r="S74" s="367"/>
      <c r="T74" s="367"/>
      <c r="U74" s="368"/>
      <c r="V74" s="368"/>
      <c r="W74" s="358"/>
      <c r="X74" s="359"/>
      <c r="Y74" s="359"/>
      <c r="Z74" s="359"/>
      <c r="AA74" s="35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51"/>
      <c r="E75" s="352"/>
      <c r="F75" s="352"/>
      <c r="G75" s="352"/>
      <c r="H75" s="352"/>
      <c r="I75" s="352"/>
      <c r="J75" s="352"/>
      <c r="K75" s="352"/>
      <c r="L75" s="352"/>
      <c r="M75" s="352"/>
      <c r="N75" s="352"/>
      <c r="O75" s="352"/>
      <c r="P75" s="352"/>
      <c r="Q75" s="352"/>
      <c r="R75" s="353"/>
      <c r="S75" s="367"/>
      <c r="T75" s="367"/>
      <c r="U75" s="367"/>
      <c r="V75" s="367"/>
      <c r="W75" s="361"/>
      <c r="X75" s="362"/>
      <c r="Y75" s="362"/>
      <c r="Z75" s="362"/>
      <c r="AA75" s="362"/>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141</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23"/>
      <c r="E114" s="324"/>
      <c r="F114" s="324"/>
      <c r="G114" s="324"/>
      <c r="H114" s="324"/>
      <c r="I114" s="324"/>
      <c r="J114" s="324"/>
      <c r="K114" s="324"/>
      <c r="L114" s="324"/>
      <c r="M114" s="324"/>
      <c r="N114" s="324"/>
      <c r="O114" s="324"/>
      <c r="P114" s="324"/>
      <c r="Q114" s="324"/>
      <c r="R114" s="325"/>
      <c r="S114" s="426"/>
      <c r="T114" s="426"/>
      <c r="U114" s="426"/>
      <c r="V114" s="426"/>
      <c r="W114" s="288"/>
      <c r="X114" s="289"/>
      <c r="Y114" s="289"/>
      <c r="Z114" s="289"/>
      <c r="AA114" s="28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23"/>
      <c r="E115" s="324"/>
      <c r="F115" s="324"/>
      <c r="G115" s="324"/>
      <c r="H115" s="324"/>
      <c r="I115" s="324"/>
      <c r="J115" s="324"/>
      <c r="K115" s="324"/>
      <c r="L115" s="324"/>
      <c r="M115" s="324"/>
      <c r="N115" s="324"/>
      <c r="O115" s="324"/>
      <c r="P115" s="324"/>
      <c r="Q115" s="324"/>
      <c r="R115" s="325"/>
      <c r="S115" s="426"/>
      <c r="T115" s="426"/>
      <c r="U115" s="426"/>
      <c r="V115" s="426"/>
      <c r="W115" s="328"/>
      <c r="X115" s="329"/>
      <c r="Y115" s="329"/>
      <c r="Z115" s="329"/>
      <c r="AA115" s="329"/>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426"/>
      <c r="T118" s="426"/>
      <c r="U118" s="426"/>
      <c r="V118" s="426"/>
      <c r="W118" s="288"/>
      <c r="X118" s="289"/>
      <c r="Y118" s="289"/>
      <c r="Z118" s="289"/>
      <c r="AA118" s="28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426"/>
      <c r="T119" s="426"/>
      <c r="U119" s="426"/>
      <c r="V119" s="426"/>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142</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307"/>
      <c r="T152" s="308"/>
      <c r="U152" s="307"/>
      <c r="V152" s="308"/>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309"/>
      <c r="T153" s="310"/>
      <c r="U153" s="309"/>
      <c r="V153" s="310"/>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307"/>
      <c r="T156" s="308"/>
      <c r="U156" s="307"/>
      <c r="V156" s="308"/>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309"/>
      <c r="T157" s="310"/>
      <c r="U157" s="309"/>
      <c r="V157" s="310"/>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64"/>
      <c r="E158" s="365"/>
      <c r="F158" s="365"/>
      <c r="G158" s="365"/>
      <c r="H158" s="365"/>
      <c r="I158" s="365"/>
      <c r="J158" s="365"/>
      <c r="K158" s="365"/>
      <c r="L158" s="365"/>
      <c r="M158" s="365"/>
      <c r="N158" s="365"/>
      <c r="O158" s="365"/>
      <c r="P158" s="365"/>
      <c r="Q158" s="365"/>
      <c r="R158" s="366"/>
      <c r="S158" s="367"/>
      <c r="T158" s="367"/>
      <c r="U158" s="368"/>
      <c r="V158" s="368"/>
      <c r="W158" s="358"/>
      <c r="X158" s="359"/>
      <c r="Y158" s="359"/>
      <c r="Z158" s="359"/>
      <c r="AA158" s="35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51"/>
      <c r="E159" s="352"/>
      <c r="F159" s="352"/>
      <c r="G159" s="352"/>
      <c r="H159" s="352"/>
      <c r="I159" s="352"/>
      <c r="J159" s="352"/>
      <c r="K159" s="352"/>
      <c r="L159" s="352"/>
      <c r="M159" s="352"/>
      <c r="N159" s="352"/>
      <c r="O159" s="352"/>
      <c r="P159" s="352"/>
      <c r="Q159" s="352"/>
      <c r="R159" s="353"/>
      <c r="S159" s="367"/>
      <c r="T159" s="367"/>
      <c r="U159" s="367"/>
      <c r="V159" s="367"/>
      <c r="W159" s="361"/>
      <c r="X159" s="362"/>
      <c r="Y159" s="362"/>
      <c r="Z159" s="362"/>
      <c r="AA159" s="362"/>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307"/>
      <c r="T160" s="308"/>
      <c r="U160" s="307"/>
      <c r="V160" s="308"/>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309"/>
      <c r="T161" s="310"/>
      <c r="U161" s="309"/>
      <c r="V161" s="310"/>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284"/>
      <c r="T162" s="285"/>
      <c r="U162" s="284"/>
      <c r="V162" s="285"/>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326"/>
      <c r="T163" s="327"/>
      <c r="U163" s="326"/>
      <c r="V163" s="327"/>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307"/>
      <c r="T164" s="308"/>
      <c r="U164" s="307"/>
      <c r="V164" s="308"/>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309"/>
      <c r="T165" s="310"/>
      <c r="U165" s="309"/>
      <c r="V165" s="310"/>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284"/>
      <c r="T166" s="285"/>
      <c r="U166" s="284"/>
      <c r="V166" s="285"/>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286"/>
      <c r="T167" s="287"/>
      <c r="U167" s="286"/>
      <c r="V167" s="28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143</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7"/>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64"/>
      <c r="E202" s="365"/>
      <c r="F202" s="365"/>
      <c r="G202" s="365"/>
      <c r="H202" s="365"/>
      <c r="I202" s="365"/>
      <c r="J202" s="365"/>
      <c r="K202" s="365"/>
      <c r="L202" s="365"/>
      <c r="M202" s="365"/>
      <c r="N202" s="365"/>
      <c r="O202" s="365"/>
      <c r="P202" s="365"/>
      <c r="Q202" s="365"/>
      <c r="R202" s="366"/>
      <c r="S202" s="367"/>
      <c r="T202" s="367"/>
      <c r="U202" s="368"/>
      <c r="V202" s="368"/>
      <c r="W202" s="358"/>
      <c r="X202" s="359"/>
      <c r="Y202" s="359"/>
      <c r="Z202" s="359"/>
      <c r="AA202" s="35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51"/>
      <c r="E203" s="352"/>
      <c r="F203" s="352"/>
      <c r="G203" s="352"/>
      <c r="H203" s="352"/>
      <c r="I203" s="352"/>
      <c r="J203" s="352"/>
      <c r="K203" s="352"/>
      <c r="L203" s="352"/>
      <c r="M203" s="352"/>
      <c r="N203" s="352"/>
      <c r="O203" s="352"/>
      <c r="P203" s="352"/>
      <c r="Q203" s="352"/>
      <c r="R203" s="353"/>
      <c r="S203" s="367"/>
      <c r="T203" s="367"/>
      <c r="U203" s="367"/>
      <c r="V203" s="367"/>
      <c r="W203" s="361"/>
      <c r="X203" s="362"/>
      <c r="Y203" s="362"/>
      <c r="Z203" s="362"/>
      <c r="AA203" s="362"/>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1"/>
  <sheetViews>
    <sheetView showGridLines="0" showZeros="0" view="pageBreakPreview" zoomScaleNormal="100" zoomScaleSheetLayoutView="100" workbookViewId="0">
      <selection activeCell="A40" sqref="A40:XFD40"/>
    </sheetView>
  </sheetViews>
  <sheetFormatPr defaultColWidth="9" defaultRowHeight="12.75" x14ac:dyDescent="0.25"/>
  <cols>
    <col min="1" max="54" width="2.59765625" style="4" customWidth="1"/>
    <col min="55" max="57" width="9" style="4"/>
    <col min="58" max="58" width="0" style="4" hidden="1" customWidth="1"/>
    <col min="59" max="16384" width="9" style="4"/>
  </cols>
  <sheetData>
    <row r="1" spans="1:58" ht="13.5" customHeight="1" thickBot="1"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29"/>
      <c r="BA1" s="229"/>
      <c r="BB1" s="3"/>
      <c r="BF1" s="106">
        <f>SUM(N34,AN34)</f>
        <v>0</v>
      </c>
    </row>
    <row r="2" spans="1:58" ht="15.75" customHeight="1" thickTop="1" x14ac:dyDescent="0.3">
      <c r="A2" s="5"/>
      <c r="B2" s="6"/>
      <c r="C2" s="6"/>
      <c r="D2" s="6"/>
      <c r="E2" s="6"/>
      <c r="F2" s="6"/>
      <c r="G2" s="6"/>
      <c r="H2" s="6"/>
      <c r="I2" s="6"/>
      <c r="J2" s="6"/>
      <c r="K2" s="6"/>
      <c r="L2" s="6"/>
      <c r="M2" s="6"/>
      <c r="N2" s="6"/>
      <c r="O2" s="6"/>
      <c r="P2" s="6"/>
      <c r="Q2" s="6"/>
      <c r="R2" s="6"/>
      <c r="S2" s="6"/>
      <c r="T2" s="230" t="s">
        <v>21</v>
      </c>
      <c r="U2" s="230"/>
      <c r="V2" s="230"/>
      <c r="W2" s="230"/>
      <c r="X2" s="230"/>
      <c r="Y2" s="230"/>
      <c r="Z2" s="230"/>
      <c r="AA2" s="230"/>
      <c r="AB2" s="230"/>
      <c r="AC2" s="230"/>
      <c r="AD2" s="230"/>
      <c r="AE2" s="230"/>
      <c r="AF2" s="230"/>
      <c r="AG2" s="230"/>
      <c r="AH2" s="230"/>
      <c r="AI2" s="6"/>
      <c r="AJ2" s="6"/>
      <c r="AK2" s="6"/>
      <c r="AL2" s="6"/>
      <c r="AM2" s="6"/>
      <c r="AN2" s="6"/>
      <c r="AO2" s="6"/>
      <c r="AP2" s="6"/>
      <c r="AQ2" s="6"/>
      <c r="AR2" s="6"/>
      <c r="AS2" s="7"/>
      <c r="AT2" s="6"/>
      <c r="AU2" s="6"/>
      <c r="AV2" s="7"/>
      <c r="AW2" s="6"/>
      <c r="AX2" s="6"/>
      <c r="AY2" s="7"/>
      <c r="AZ2" s="8"/>
      <c r="BA2" s="9" t="s">
        <v>68</v>
      </c>
      <c r="BB2" s="10"/>
    </row>
    <row r="3" spans="1:58" ht="13.5" customHeight="1" thickBot="1" x14ac:dyDescent="0.35">
      <c r="A3" s="11"/>
      <c r="B3" s="6"/>
      <c r="C3" s="6"/>
      <c r="D3" s="6"/>
      <c r="E3" s="6"/>
      <c r="F3" s="6"/>
      <c r="G3" s="6"/>
      <c r="H3" s="6"/>
      <c r="I3" s="6"/>
      <c r="J3" s="6"/>
      <c r="K3" s="6"/>
      <c r="L3" s="6"/>
      <c r="M3" s="6"/>
      <c r="N3" s="6"/>
      <c r="O3" s="6"/>
      <c r="P3" s="6"/>
      <c r="Q3" s="6"/>
      <c r="R3" s="6"/>
      <c r="S3" s="6"/>
      <c r="T3" s="231"/>
      <c r="U3" s="231"/>
      <c r="V3" s="231"/>
      <c r="W3" s="231"/>
      <c r="X3" s="231"/>
      <c r="Y3" s="231"/>
      <c r="Z3" s="231"/>
      <c r="AA3" s="231"/>
      <c r="AB3" s="231"/>
      <c r="AC3" s="231"/>
      <c r="AD3" s="231"/>
      <c r="AE3" s="231"/>
      <c r="AF3" s="231"/>
      <c r="AG3" s="231"/>
      <c r="AH3" s="231"/>
      <c r="AI3" s="6"/>
      <c r="AJ3" s="6"/>
      <c r="AK3" s="6"/>
      <c r="AL3" s="6"/>
      <c r="AM3" s="6"/>
      <c r="AN3" s="6"/>
      <c r="AO3" s="6"/>
      <c r="AP3" s="232"/>
      <c r="AQ3" s="232"/>
      <c r="AR3" s="232"/>
      <c r="AS3" s="7"/>
      <c r="AT3" s="12"/>
      <c r="AU3" s="12"/>
      <c r="AV3" s="7"/>
      <c r="AW3" s="12"/>
      <c r="AX3" s="12"/>
      <c r="AY3" s="7"/>
      <c r="AZ3" s="7"/>
      <c r="BA3" s="7"/>
      <c r="BB3" s="10"/>
    </row>
    <row r="4" spans="1:58" ht="15.95" customHeight="1" thickTop="1" x14ac:dyDescent="0.3">
      <c r="A4" s="5"/>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233">
        <f>'№1-5'!$AQ$4</f>
        <v>0</v>
      </c>
      <c r="AQ4" s="233"/>
      <c r="AR4" s="233"/>
      <c r="AS4" s="8" t="s">
        <v>2</v>
      </c>
      <c r="AT4" s="234">
        <f>'№1-5'!$AU$4</f>
        <v>0</v>
      </c>
      <c r="AU4" s="234"/>
      <c r="AV4" s="8" t="s">
        <v>26</v>
      </c>
      <c r="AW4" s="234">
        <v>20</v>
      </c>
      <c r="AX4" s="234"/>
      <c r="AY4" s="8" t="s">
        <v>25</v>
      </c>
      <c r="AZ4" s="8"/>
      <c r="BA4" s="8"/>
      <c r="BB4" s="10"/>
    </row>
    <row r="5" spans="1:58" ht="13.5" customHeight="1" x14ac:dyDescent="0.3">
      <c r="A5" s="5"/>
      <c r="B5" s="235" t="s">
        <v>22</v>
      </c>
      <c r="C5" s="235"/>
      <c r="D5" s="235"/>
      <c r="E5" s="235"/>
      <c r="F5" s="235"/>
      <c r="G5" s="235"/>
      <c r="H5" s="235"/>
      <c r="I5" s="235"/>
      <c r="J5" s="235"/>
      <c r="K5" s="235"/>
      <c r="L5" s="235"/>
      <c r="M5" s="235"/>
      <c r="N5" s="235"/>
      <c r="O5" s="235"/>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7"/>
      <c r="AT5" s="13"/>
      <c r="AU5" s="13"/>
      <c r="AV5" s="7"/>
      <c r="AW5" s="12"/>
      <c r="AX5" s="12"/>
      <c r="AY5" s="7"/>
      <c r="AZ5" s="7"/>
      <c r="BA5" s="7"/>
      <c r="BB5" s="10"/>
    </row>
    <row r="6" spans="1:58" ht="13.5" customHeight="1" x14ac:dyDescent="0.25">
      <c r="A6" s="5"/>
      <c r="B6" s="236"/>
      <c r="C6" s="236"/>
      <c r="D6" s="236"/>
      <c r="E6" s="236"/>
      <c r="F6" s="236"/>
      <c r="G6" s="236"/>
      <c r="H6" s="236"/>
      <c r="I6" s="236"/>
      <c r="J6" s="236"/>
      <c r="K6" s="236"/>
      <c r="L6" s="236"/>
      <c r="M6" s="236"/>
      <c r="N6" s="236"/>
      <c r="O6" s="236"/>
      <c r="P6" s="13"/>
      <c r="Q6" s="13"/>
      <c r="R6" s="13"/>
      <c r="S6" s="13"/>
      <c r="T6" s="13"/>
      <c r="U6" s="13"/>
      <c r="V6" s="13"/>
      <c r="W6" s="13"/>
      <c r="X6" s="13"/>
      <c r="Y6" s="13"/>
      <c r="Z6" s="13"/>
      <c r="AA6" s="13"/>
      <c r="AB6" s="13"/>
      <c r="AC6" s="13"/>
      <c r="AD6" s="13"/>
      <c r="AE6" s="13"/>
      <c r="AF6" s="13"/>
      <c r="AG6" s="13"/>
      <c r="AH6" s="14"/>
      <c r="AI6" s="14"/>
      <c r="AJ6" s="14"/>
      <c r="AK6" s="14"/>
      <c r="AL6" s="14"/>
      <c r="AM6" s="14"/>
      <c r="AN6" s="14"/>
      <c r="AO6" s="14"/>
      <c r="AP6" s="14"/>
      <c r="AQ6" s="14"/>
      <c r="AR6" s="14"/>
      <c r="AS6" s="14"/>
      <c r="AT6" s="14"/>
      <c r="AU6" s="14"/>
      <c r="AV6" s="14"/>
      <c r="AW6" s="14"/>
      <c r="AX6" s="14"/>
      <c r="AY6" s="14"/>
      <c r="AZ6" s="14"/>
      <c r="BA6" s="14"/>
      <c r="BB6" s="10"/>
    </row>
    <row r="7" spans="1:58" ht="13.5" customHeight="1" thickBot="1" x14ac:dyDescent="0.3">
      <c r="A7" s="5"/>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4"/>
      <c r="AI7" s="221" t="s">
        <v>5</v>
      </c>
      <c r="AJ7" s="221"/>
      <c r="AK7" s="221"/>
      <c r="AL7" s="14"/>
      <c r="AM7" s="228">
        <f>'№1-5'!$AN$6</f>
        <v>0</v>
      </c>
      <c r="AN7" s="228"/>
      <c r="AO7" s="228"/>
      <c r="AP7" s="228"/>
      <c r="AQ7" s="228"/>
      <c r="AR7" s="228"/>
      <c r="AS7" s="228"/>
      <c r="AT7" s="228"/>
      <c r="AU7" s="228"/>
      <c r="AV7" s="228"/>
      <c r="AW7" s="228"/>
      <c r="AX7" s="228"/>
      <c r="AY7" s="228"/>
      <c r="AZ7" s="228"/>
      <c r="BA7" s="14"/>
      <c r="BB7" s="10"/>
    </row>
    <row r="8" spans="1:58" ht="13.5" customHeight="1" thickTop="1" x14ac:dyDescent="0.25">
      <c r="A8" s="5"/>
      <c r="B8" s="214" t="s">
        <v>32</v>
      </c>
      <c r="C8" s="215"/>
      <c r="D8" s="215"/>
      <c r="E8" s="215"/>
      <c r="F8" s="215"/>
      <c r="G8" s="215"/>
      <c r="H8" s="215"/>
      <c r="I8" s="215"/>
      <c r="J8" s="215"/>
      <c r="K8" s="215"/>
      <c r="L8" s="215"/>
      <c r="M8" s="215"/>
      <c r="N8" s="215"/>
      <c r="O8" s="216"/>
      <c r="P8" s="13"/>
      <c r="Q8" s="13"/>
      <c r="R8" s="13"/>
      <c r="S8" s="13"/>
      <c r="T8" s="13"/>
      <c r="U8" s="13"/>
      <c r="V8" s="15"/>
      <c r="W8" s="13"/>
      <c r="X8" s="13"/>
      <c r="Y8" s="13"/>
      <c r="Z8" s="13"/>
      <c r="AA8" s="13"/>
      <c r="AB8" s="13"/>
      <c r="AC8" s="13"/>
      <c r="AD8" s="13"/>
      <c r="AE8" s="13"/>
      <c r="AF8" s="13"/>
      <c r="AG8" s="13"/>
      <c r="AH8" s="14"/>
      <c r="AI8" s="14"/>
      <c r="AJ8" s="14"/>
      <c r="AK8" s="14"/>
      <c r="AL8" s="14"/>
      <c r="AM8" s="14"/>
      <c r="AN8" s="14"/>
      <c r="AO8" s="14"/>
      <c r="AP8" s="14"/>
      <c r="AQ8" s="14"/>
      <c r="AR8" s="14"/>
      <c r="AS8" s="14"/>
      <c r="AT8" s="14"/>
      <c r="AU8" s="14"/>
      <c r="AV8" s="14"/>
      <c r="AW8" s="14"/>
      <c r="AX8" s="14"/>
      <c r="AY8" s="14"/>
      <c r="AZ8" s="14"/>
      <c r="BA8" s="14"/>
      <c r="BB8" s="10"/>
    </row>
    <row r="9" spans="1:58" ht="13.5" customHeight="1" x14ac:dyDescent="0.25">
      <c r="A9" s="5"/>
      <c r="B9" s="217"/>
      <c r="C9" s="218"/>
      <c r="D9" s="218"/>
      <c r="E9" s="218"/>
      <c r="F9" s="218"/>
      <c r="G9" s="218"/>
      <c r="H9" s="218"/>
      <c r="I9" s="218"/>
      <c r="J9" s="218"/>
      <c r="K9" s="218"/>
      <c r="L9" s="219" t="s">
        <v>31</v>
      </c>
      <c r="M9" s="219"/>
      <c r="N9" s="219"/>
      <c r="O9" s="220"/>
      <c r="P9" s="13"/>
      <c r="Q9" s="13"/>
      <c r="R9" s="13"/>
      <c r="S9" s="13"/>
      <c r="T9" s="13"/>
      <c r="U9" s="13"/>
      <c r="V9" s="13"/>
      <c r="W9" s="13"/>
      <c r="X9" s="13"/>
      <c r="Y9" s="13"/>
      <c r="Z9" s="13"/>
      <c r="AA9" s="13"/>
      <c r="AB9" s="13"/>
      <c r="AC9" s="13"/>
      <c r="AD9" s="13"/>
      <c r="AE9" s="13"/>
      <c r="AF9" s="13"/>
      <c r="AG9" s="13"/>
      <c r="AH9" s="14"/>
      <c r="AI9" s="221" t="s">
        <v>6</v>
      </c>
      <c r="AJ9" s="221"/>
      <c r="AK9" s="221"/>
      <c r="AL9" s="14"/>
      <c r="AM9" s="228">
        <f>'№1-5'!$AN$8</f>
        <v>0</v>
      </c>
      <c r="AN9" s="228"/>
      <c r="AO9" s="228"/>
      <c r="AP9" s="228"/>
      <c r="AQ9" s="228"/>
      <c r="AR9" s="228"/>
      <c r="AS9" s="228"/>
      <c r="AT9" s="228"/>
      <c r="AU9" s="228"/>
      <c r="AV9" s="228"/>
      <c r="AW9" s="228"/>
      <c r="AX9" s="228"/>
      <c r="AY9" s="228"/>
      <c r="AZ9" s="14" t="s">
        <v>8</v>
      </c>
      <c r="BA9" s="14"/>
      <c r="BB9" s="10"/>
    </row>
    <row r="10" spans="1:58" ht="13.5" customHeight="1" x14ac:dyDescent="0.25">
      <c r="A10" s="5"/>
      <c r="B10" s="217"/>
      <c r="C10" s="218"/>
      <c r="D10" s="218"/>
      <c r="E10" s="218"/>
      <c r="F10" s="218"/>
      <c r="G10" s="218"/>
      <c r="H10" s="218"/>
      <c r="I10" s="218"/>
      <c r="J10" s="218"/>
      <c r="K10" s="218"/>
      <c r="L10" s="219"/>
      <c r="M10" s="219"/>
      <c r="N10" s="219"/>
      <c r="O10" s="220"/>
      <c r="P10" s="13"/>
      <c r="Q10" s="13"/>
      <c r="R10" s="13"/>
      <c r="S10" s="13"/>
      <c r="T10" s="13"/>
      <c r="U10" s="13"/>
      <c r="V10" s="13"/>
      <c r="W10" s="13"/>
      <c r="X10" s="13"/>
      <c r="Y10" s="13"/>
      <c r="Z10" s="13"/>
      <c r="AA10" s="13"/>
      <c r="AB10" s="13"/>
      <c r="AC10" s="13"/>
      <c r="AD10" s="13"/>
      <c r="AE10" s="13"/>
      <c r="AF10" s="13"/>
      <c r="AG10" s="13"/>
      <c r="AH10" s="14"/>
      <c r="AI10" s="14"/>
      <c r="AJ10" s="14"/>
      <c r="AK10" s="14"/>
      <c r="AL10" s="222"/>
      <c r="AM10" s="222"/>
      <c r="AN10" s="222"/>
      <c r="AO10" s="222"/>
      <c r="AP10" s="222"/>
      <c r="AQ10" s="222"/>
      <c r="AR10" s="222"/>
      <c r="AS10" s="222"/>
      <c r="AT10" s="222"/>
      <c r="AU10" s="222"/>
      <c r="AV10" s="222"/>
      <c r="AW10" s="222"/>
      <c r="AX10" s="222"/>
      <c r="AY10" s="14"/>
      <c r="AZ10" s="14"/>
      <c r="BA10" s="14"/>
      <c r="BB10" s="10"/>
    </row>
    <row r="11" spans="1:58" ht="13.5" customHeight="1" thickBot="1" x14ac:dyDescent="0.3">
      <c r="A11" s="5"/>
      <c r="B11" s="16"/>
      <c r="C11" s="17"/>
      <c r="D11" s="18" t="s">
        <v>28</v>
      </c>
      <c r="E11" s="19"/>
      <c r="F11" s="18"/>
      <c r="G11" s="223"/>
      <c r="H11" s="223"/>
      <c r="I11" s="223"/>
      <c r="J11" s="223"/>
      <c r="K11" s="18" t="s">
        <v>29</v>
      </c>
      <c r="L11" s="20"/>
      <c r="M11" s="21"/>
      <c r="N11" s="20"/>
      <c r="O11" s="22"/>
      <c r="P11" s="13"/>
      <c r="Q11" s="13"/>
      <c r="R11" s="23"/>
      <c r="S11" s="23"/>
      <c r="T11" s="23"/>
      <c r="U11" s="23"/>
      <c r="V11" s="23"/>
      <c r="W11" s="23"/>
      <c r="X11" s="23"/>
      <c r="Y11" s="23"/>
      <c r="Z11" s="23"/>
      <c r="AA11" s="23"/>
      <c r="AB11" s="23"/>
      <c r="AC11" s="23"/>
      <c r="AD11" s="23"/>
      <c r="AE11" s="23"/>
      <c r="AF11" s="23"/>
      <c r="AG11" s="23"/>
      <c r="AH11" s="14"/>
      <c r="AI11" s="224" t="s">
        <v>58</v>
      </c>
      <c r="AJ11" s="224"/>
      <c r="AK11" s="224"/>
      <c r="AL11" s="24"/>
      <c r="AM11" s="225">
        <f>'№1-5'!$AN$10</f>
        <v>0</v>
      </c>
      <c r="AN11" s="225"/>
      <c r="AO11" s="225"/>
      <c r="AP11" s="225"/>
      <c r="AQ11" s="225"/>
      <c r="AR11" s="226" t="s">
        <v>59</v>
      </c>
      <c r="AS11" s="226"/>
      <c r="AT11" s="226"/>
      <c r="AU11" s="226"/>
      <c r="AV11" s="227">
        <f>'№1-5'!$AW$10</f>
        <v>0</v>
      </c>
      <c r="AW11" s="227"/>
      <c r="AX11" s="227"/>
      <c r="AY11" s="227"/>
      <c r="AZ11" s="227"/>
      <c r="BA11" s="14"/>
      <c r="BB11" s="10"/>
    </row>
    <row r="12" spans="1:58" ht="13.5" customHeight="1" thickTop="1" thickBot="1" x14ac:dyDescent="0.3">
      <c r="A12" s="5"/>
      <c r="B12" s="25" t="s">
        <v>33</v>
      </c>
      <c r="C12" s="13"/>
      <c r="D12" s="13"/>
      <c r="E12" s="13"/>
      <c r="F12" s="13"/>
      <c r="G12" s="13"/>
      <c r="H12" s="13"/>
      <c r="I12" s="13"/>
      <c r="J12" s="13"/>
      <c r="K12" s="13"/>
      <c r="L12" s="13"/>
      <c r="M12" s="13"/>
      <c r="N12" s="13"/>
      <c r="O12" s="13"/>
      <c r="P12" s="13"/>
      <c r="Q12" s="13"/>
      <c r="R12" s="23"/>
      <c r="S12" s="23"/>
      <c r="T12" s="23"/>
      <c r="U12" s="23"/>
      <c r="V12" s="23"/>
      <c r="W12" s="23"/>
      <c r="X12" s="23"/>
      <c r="Y12" s="23"/>
      <c r="Z12" s="23"/>
      <c r="AA12" s="23"/>
      <c r="AB12" s="23"/>
      <c r="AC12" s="23"/>
      <c r="AD12" s="23"/>
      <c r="AE12" s="23"/>
      <c r="AF12" s="23"/>
      <c r="AG12" s="23"/>
      <c r="AH12" s="23"/>
      <c r="AI12" s="26"/>
      <c r="AJ12" s="26"/>
      <c r="AK12" s="26"/>
      <c r="AL12" s="26"/>
      <c r="AM12" s="26"/>
      <c r="AN12" s="26"/>
      <c r="AO12" s="26"/>
      <c r="AP12" s="26"/>
      <c r="AQ12" s="26"/>
      <c r="AR12" s="26"/>
      <c r="AS12" s="26"/>
      <c r="AT12" s="26"/>
      <c r="AU12" s="26"/>
      <c r="AV12" s="26"/>
      <c r="AW12" s="26"/>
      <c r="AX12" s="26"/>
      <c r="AY12" s="26"/>
      <c r="AZ12" s="26"/>
      <c r="BA12" s="26"/>
      <c r="BB12" s="10"/>
    </row>
    <row r="13" spans="1:58" ht="13.5" customHeight="1" thickTop="1" x14ac:dyDescent="0.25">
      <c r="A13" s="5"/>
      <c r="B13" s="207" t="s">
        <v>23</v>
      </c>
      <c r="C13" s="208"/>
      <c r="D13" s="208"/>
      <c r="E13" s="208"/>
      <c r="F13" s="208"/>
      <c r="G13" s="208"/>
      <c r="H13" s="208"/>
      <c r="I13" s="208"/>
      <c r="J13" s="208"/>
      <c r="K13" s="208"/>
      <c r="L13" s="208"/>
      <c r="M13" s="208"/>
      <c r="N13" s="209" t="s">
        <v>178</v>
      </c>
      <c r="O13" s="208"/>
      <c r="P13" s="208"/>
      <c r="Q13" s="208"/>
      <c r="R13" s="208"/>
      <c r="S13" s="208"/>
      <c r="T13" s="210"/>
      <c r="U13" s="208" t="s">
        <v>19</v>
      </c>
      <c r="V13" s="208"/>
      <c r="W13" s="208"/>
      <c r="X13" s="208"/>
      <c r="Y13" s="208"/>
      <c r="Z13" s="208"/>
      <c r="AA13" s="211"/>
      <c r="AB13" s="212" t="s">
        <v>23</v>
      </c>
      <c r="AC13" s="208"/>
      <c r="AD13" s="208"/>
      <c r="AE13" s="208"/>
      <c r="AF13" s="208"/>
      <c r="AG13" s="208"/>
      <c r="AH13" s="208"/>
      <c r="AI13" s="208"/>
      <c r="AJ13" s="208"/>
      <c r="AK13" s="208"/>
      <c r="AL13" s="208"/>
      <c r="AM13" s="208"/>
      <c r="AN13" s="209" t="s">
        <v>178</v>
      </c>
      <c r="AO13" s="208"/>
      <c r="AP13" s="208"/>
      <c r="AQ13" s="208"/>
      <c r="AR13" s="208"/>
      <c r="AS13" s="208"/>
      <c r="AT13" s="210"/>
      <c r="AU13" s="208" t="s">
        <v>19</v>
      </c>
      <c r="AV13" s="208"/>
      <c r="AW13" s="208"/>
      <c r="AX13" s="208"/>
      <c r="AY13" s="208"/>
      <c r="AZ13" s="208"/>
      <c r="BA13" s="213"/>
      <c r="BB13" s="10"/>
    </row>
    <row r="14" spans="1:58" ht="13.5" customHeight="1" thickBot="1" x14ac:dyDescent="0.3">
      <c r="A14" s="5"/>
      <c r="B14" s="199">
        <v>81</v>
      </c>
      <c r="C14" s="201" t="str">
        <f>'№81-85'!B13&amp;" "&amp;'№81-85'!S13&amp;" "&amp;'№81-85'!Y13</f>
        <v xml:space="preserve">  </v>
      </c>
      <c r="D14" s="201"/>
      <c r="E14" s="201"/>
      <c r="F14" s="201"/>
      <c r="G14" s="201"/>
      <c r="H14" s="201"/>
      <c r="I14" s="201"/>
      <c r="J14" s="201"/>
      <c r="K14" s="201"/>
      <c r="L14" s="201"/>
      <c r="M14" s="201"/>
      <c r="N14" s="178">
        <f>'№81-85'!AL13</f>
        <v>0</v>
      </c>
      <c r="O14" s="179"/>
      <c r="P14" s="179"/>
      <c r="Q14" s="179"/>
      <c r="R14" s="179"/>
      <c r="S14" s="179"/>
      <c r="T14" s="180"/>
      <c r="U14" s="203"/>
      <c r="V14" s="203"/>
      <c r="W14" s="203"/>
      <c r="X14" s="203"/>
      <c r="Y14" s="203"/>
      <c r="Z14" s="203"/>
      <c r="AA14" s="204"/>
      <c r="AB14" s="199">
        <v>91</v>
      </c>
      <c r="AC14" s="205" t="str">
        <f>'№91-95'!B13&amp;" "&amp;'№91-95'!S13&amp;" "&amp;'№91-95'!Y13</f>
        <v xml:space="preserve">  </v>
      </c>
      <c r="AD14" s="205"/>
      <c r="AE14" s="205"/>
      <c r="AF14" s="205"/>
      <c r="AG14" s="205"/>
      <c r="AH14" s="205"/>
      <c r="AI14" s="205"/>
      <c r="AJ14" s="205"/>
      <c r="AK14" s="205"/>
      <c r="AL14" s="205"/>
      <c r="AM14" s="205"/>
      <c r="AN14" s="178">
        <f>'№91-95'!AL13</f>
        <v>0</v>
      </c>
      <c r="AO14" s="179"/>
      <c r="AP14" s="179"/>
      <c r="AQ14" s="179"/>
      <c r="AR14" s="179"/>
      <c r="AS14" s="179"/>
      <c r="AT14" s="180"/>
      <c r="AU14" s="203"/>
      <c r="AV14" s="203"/>
      <c r="AW14" s="203"/>
      <c r="AX14" s="203"/>
      <c r="AY14" s="203"/>
      <c r="AZ14" s="203"/>
      <c r="BA14" s="203"/>
      <c r="BB14" s="10"/>
    </row>
    <row r="15" spans="1:58" ht="13.5" customHeight="1" thickTop="1" thickBot="1" x14ac:dyDescent="0.3">
      <c r="A15" s="5"/>
      <c r="B15" s="200"/>
      <c r="C15" s="202"/>
      <c r="D15" s="202"/>
      <c r="E15" s="202"/>
      <c r="F15" s="202"/>
      <c r="G15" s="202"/>
      <c r="H15" s="202"/>
      <c r="I15" s="202"/>
      <c r="J15" s="202"/>
      <c r="K15" s="202"/>
      <c r="L15" s="202"/>
      <c r="M15" s="202"/>
      <c r="N15" s="178"/>
      <c r="O15" s="179"/>
      <c r="P15" s="179"/>
      <c r="Q15" s="179"/>
      <c r="R15" s="179"/>
      <c r="S15" s="179"/>
      <c r="T15" s="180"/>
      <c r="U15" s="203"/>
      <c r="V15" s="203"/>
      <c r="W15" s="203"/>
      <c r="X15" s="203"/>
      <c r="Y15" s="203"/>
      <c r="Z15" s="203"/>
      <c r="AA15" s="204"/>
      <c r="AB15" s="200"/>
      <c r="AC15" s="206"/>
      <c r="AD15" s="206"/>
      <c r="AE15" s="206"/>
      <c r="AF15" s="206"/>
      <c r="AG15" s="206"/>
      <c r="AH15" s="206"/>
      <c r="AI15" s="206"/>
      <c r="AJ15" s="206"/>
      <c r="AK15" s="206"/>
      <c r="AL15" s="206"/>
      <c r="AM15" s="206"/>
      <c r="AN15" s="178"/>
      <c r="AO15" s="179"/>
      <c r="AP15" s="179"/>
      <c r="AQ15" s="179"/>
      <c r="AR15" s="179"/>
      <c r="AS15" s="179"/>
      <c r="AT15" s="180"/>
      <c r="AU15" s="203"/>
      <c r="AV15" s="203"/>
      <c r="AW15" s="203"/>
      <c r="AX15" s="203"/>
      <c r="AY15" s="203"/>
      <c r="AZ15" s="203"/>
      <c r="BA15" s="203"/>
      <c r="BB15" s="10"/>
    </row>
    <row r="16" spans="1:58" ht="13.5" customHeight="1" thickTop="1" thickBot="1" x14ac:dyDescent="0.3">
      <c r="A16" s="5"/>
      <c r="B16" s="182">
        <v>82</v>
      </c>
      <c r="C16" s="184" t="str">
        <f>'№81-85'!B57&amp;" "&amp;'№81-85'!S57&amp;" "&amp;'№81-85'!Y57</f>
        <v xml:space="preserve">  </v>
      </c>
      <c r="D16" s="184"/>
      <c r="E16" s="184"/>
      <c r="F16" s="184"/>
      <c r="G16" s="184"/>
      <c r="H16" s="184"/>
      <c r="I16" s="184"/>
      <c r="J16" s="184"/>
      <c r="K16" s="184"/>
      <c r="L16" s="184"/>
      <c r="M16" s="184"/>
      <c r="N16" s="186">
        <f>'№81-85'!AL57</f>
        <v>0</v>
      </c>
      <c r="O16" s="187"/>
      <c r="P16" s="187"/>
      <c r="Q16" s="187"/>
      <c r="R16" s="187"/>
      <c r="S16" s="187"/>
      <c r="T16" s="188"/>
      <c r="U16" s="192"/>
      <c r="V16" s="192"/>
      <c r="W16" s="192"/>
      <c r="X16" s="192"/>
      <c r="Y16" s="192"/>
      <c r="Z16" s="192"/>
      <c r="AA16" s="193"/>
      <c r="AB16" s="182">
        <v>92</v>
      </c>
      <c r="AC16" s="196" t="str">
        <f>'№91-95'!B57&amp;" "&amp;'№91-95'!S57&amp;" "&amp;'№91-95'!Y57</f>
        <v xml:space="preserve">  </v>
      </c>
      <c r="AD16" s="196"/>
      <c r="AE16" s="196"/>
      <c r="AF16" s="196"/>
      <c r="AG16" s="196"/>
      <c r="AH16" s="196"/>
      <c r="AI16" s="196"/>
      <c r="AJ16" s="196"/>
      <c r="AK16" s="196"/>
      <c r="AL16" s="196"/>
      <c r="AM16" s="196"/>
      <c r="AN16" s="186">
        <f>'№91-95'!AL57</f>
        <v>0</v>
      </c>
      <c r="AO16" s="187"/>
      <c r="AP16" s="187"/>
      <c r="AQ16" s="187"/>
      <c r="AR16" s="187"/>
      <c r="AS16" s="187"/>
      <c r="AT16" s="188"/>
      <c r="AU16" s="198"/>
      <c r="AV16" s="198"/>
      <c r="AW16" s="198"/>
      <c r="AX16" s="198"/>
      <c r="AY16" s="198"/>
      <c r="AZ16" s="198"/>
      <c r="BA16" s="198"/>
      <c r="BB16" s="10"/>
    </row>
    <row r="17" spans="1:54" ht="13.5" customHeight="1" thickTop="1" thickBot="1" x14ac:dyDescent="0.3">
      <c r="A17" s="5"/>
      <c r="B17" s="183"/>
      <c r="C17" s="185"/>
      <c r="D17" s="185"/>
      <c r="E17" s="185"/>
      <c r="F17" s="185"/>
      <c r="G17" s="185"/>
      <c r="H17" s="185"/>
      <c r="I17" s="185"/>
      <c r="J17" s="185"/>
      <c r="K17" s="185"/>
      <c r="L17" s="185"/>
      <c r="M17" s="185"/>
      <c r="N17" s="186"/>
      <c r="O17" s="187"/>
      <c r="P17" s="187"/>
      <c r="Q17" s="187"/>
      <c r="R17" s="187"/>
      <c r="S17" s="187"/>
      <c r="T17" s="188"/>
      <c r="U17" s="192"/>
      <c r="V17" s="192"/>
      <c r="W17" s="192"/>
      <c r="X17" s="192"/>
      <c r="Y17" s="192"/>
      <c r="Z17" s="192"/>
      <c r="AA17" s="193"/>
      <c r="AB17" s="183"/>
      <c r="AC17" s="197"/>
      <c r="AD17" s="197"/>
      <c r="AE17" s="197"/>
      <c r="AF17" s="197"/>
      <c r="AG17" s="197"/>
      <c r="AH17" s="197"/>
      <c r="AI17" s="197"/>
      <c r="AJ17" s="197"/>
      <c r="AK17" s="197"/>
      <c r="AL17" s="197"/>
      <c r="AM17" s="197"/>
      <c r="AN17" s="186"/>
      <c r="AO17" s="187"/>
      <c r="AP17" s="187"/>
      <c r="AQ17" s="187"/>
      <c r="AR17" s="187"/>
      <c r="AS17" s="187"/>
      <c r="AT17" s="188"/>
      <c r="AU17" s="198"/>
      <c r="AV17" s="198"/>
      <c r="AW17" s="198"/>
      <c r="AX17" s="198"/>
      <c r="AY17" s="198"/>
      <c r="AZ17" s="198"/>
      <c r="BA17" s="198"/>
      <c r="BB17" s="10"/>
    </row>
    <row r="18" spans="1:54" ht="13.5" customHeight="1" thickTop="1" thickBot="1" x14ac:dyDescent="0.3">
      <c r="A18" s="5"/>
      <c r="B18" s="199">
        <v>83</v>
      </c>
      <c r="C18" s="201" t="str">
        <f>'№81-85'!B101&amp;" "&amp;'№81-85'!S101&amp;" "&amp;'№81-85'!Y101</f>
        <v xml:space="preserve">  </v>
      </c>
      <c r="D18" s="201"/>
      <c r="E18" s="201"/>
      <c r="F18" s="201"/>
      <c r="G18" s="201"/>
      <c r="H18" s="201"/>
      <c r="I18" s="201"/>
      <c r="J18" s="201"/>
      <c r="K18" s="201"/>
      <c r="L18" s="201"/>
      <c r="M18" s="201"/>
      <c r="N18" s="178">
        <f>'№81-85'!AL101</f>
        <v>0</v>
      </c>
      <c r="O18" s="179"/>
      <c r="P18" s="179"/>
      <c r="Q18" s="179"/>
      <c r="R18" s="179"/>
      <c r="S18" s="179"/>
      <c r="T18" s="180"/>
      <c r="U18" s="203"/>
      <c r="V18" s="203"/>
      <c r="W18" s="203"/>
      <c r="X18" s="203"/>
      <c r="Y18" s="203"/>
      <c r="Z18" s="203"/>
      <c r="AA18" s="204"/>
      <c r="AB18" s="199">
        <v>93</v>
      </c>
      <c r="AC18" s="205" t="str">
        <f>'№91-95'!B101&amp;" "&amp;'№91-95'!S101&amp;" "&amp;'№91-95'!Y101</f>
        <v xml:space="preserve">  </v>
      </c>
      <c r="AD18" s="205"/>
      <c r="AE18" s="205"/>
      <c r="AF18" s="205"/>
      <c r="AG18" s="205"/>
      <c r="AH18" s="205"/>
      <c r="AI18" s="205"/>
      <c r="AJ18" s="205"/>
      <c r="AK18" s="205"/>
      <c r="AL18" s="205"/>
      <c r="AM18" s="205"/>
      <c r="AN18" s="178">
        <f>'№91-95'!AL101</f>
        <v>0</v>
      </c>
      <c r="AO18" s="179"/>
      <c r="AP18" s="179"/>
      <c r="AQ18" s="179"/>
      <c r="AR18" s="179"/>
      <c r="AS18" s="179"/>
      <c r="AT18" s="180"/>
      <c r="AU18" s="181"/>
      <c r="AV18" s="181"/>
      <c r="AW18" s="181"/>
      <c r="AX18" s="181"/>
      <c r="AY18" s="181"/>
      <c r="AZ18" s="181"/>
      <c r="BA18" s="181"/>
      <c r="BB18" s="10"/>
    </row>
    <row r="19" spans="1:54" ht="13.5" customHeight="1" thickTop="1" thickBot="1" x14ac:dyDescent="0.3">
      <c r="A19" s="5"/>
      <c r="B19" s="200"/>
      <c r="C19" s="202"/>
      <c r="D19" s="202"/>
      <c r="E19" s="202"/>
      <c r="F19" s="202"/>
      <c r="G19" s="202"/>
      <c r="H19" s="202"/>
      <c r="I19" s="202"/>
      <c r="J19" s="202"/>
      <c r="K19" s="202"/>
      <c r="L19" s="202"/>
      <c r="M19" s="202"/>
      <c r="N19" s="178"/>
      <c r="O19" s="179"/>
      <c r="P19" s="179"/>
      <c r="Q19" s="179"/>
      <c r="R19" s="179"/>
      <c r="S19" s="179"/>
      <c r="T19" s="180"/>
      <c r="U19" s="203"/>
      <c r="V19" s="203"/>
      <c r="W19" s="203"/>
      <c r="X19" s="203"/>
      <c r="Y19" s="203"/>
      <c r="Z19" s="203"/>
      <c r="AA19" s="204"/>
      <c r="AB19" s="200"/>
      <c r="AC19" s="206"/>
      <c r="AD19" s="206"/>
      <c r="AE19" s="206"/>
      <c r="AF19" s="206"/>
      <c r="AG19" s="206"/>
      <c r="AH19" s="206"/>
      <c r="AI19" s="206"/>
      <c r="AJ19" s="206"/>
      <c r="AK19" s="206"/>
      <c r="AL19" s="206"/>
      <c r="AM19" s="206"/>
      <c r="AN19" s="178"/>
      <c r="AO19" s="179"/>
      <c r="AP19" s="179"/>
      <c r="AQ19" s="179"/>
      <c r="AR19" s="179"/>
      <c r="AS19" s="179"/>
      <c r="AT19" s="180"/>
      <c r="AU19" s="181"/>
      <c r="AV19" s="181"/>
      <c r="AW19" s="181"/>
      <c r="AX19" s="181"/>
      <c r="AY19" s="181"/>
      <c r="AZ19" s="181"/>
      <c r="BA19" s="181"/>
      <c r="BB19" s="10"/>
    </row>
    <row r="20" spans="1:54" ht="13.5" customHeight="1" thickTop="1" thickBot="1" x14ac:dyDescent="0.3">
      <c r="A20" s="5"/>
      <c r="B20" s="182">
        <v>84</v>
      </c>
      <c r="C20" s="184" t="str">
        <f>'№81-85'!B145&amp;" "&amp;'№81-85'!S145&amp;" "&amp;'№81-85'!Y145</f>
        <v xml:space="preserve">  </v>
      </c>
      <c r="D20" s="184"/>
      <c r="E20" s="184"/>
      <c r="F20" s="184"/>
      <c r="G20" s="184"/>
      <c r="H20" s="184"/>
      <c r="I20" s="184"/>
      <c r="J20" s="184"/>
      <c r="K20" s="184"/>
      <c r="L20" s="184"/>
      <c r="M20" s="184"/>
      <c r="N20" s="186">
        <f>'№81-85'!AL145</f>
        <v>0</v>
      </c>
      <c r="O20" s="187"/>
      <c r="P20" s="187"/>
      <c r="Q20" s="187"/>
      <c r="R20" s="187"/>
      <c r="S20" s="187"/>
      <c r="T20" s="188"/>
      <c r="U20" s="192"/>
      <c r="V20" s="192"/>
      <c r="W20" s="192"/>
      <c r="X20" s="192"/>
      <c r="Y20" s="192"/>
      <c r="Z20" s="192"/>
      <c r="AA20" s="193"/>
      <c r="AB20" s="182">
        <v>94</v>
      </c>
      <c r="AC20" s="196" t="str">
        <f>'№91-95'!B145&amp;" "&amp;'№91-95'!S145&amp;" "&amp;'№91-95'!Y145</f>
        <v xml:space="preserve">  </v>
      </c>
      <c r="AD20" s="196"/>
      <c r="AE20" s="196"/>
      <c r="AF20" s="196"/>
      <c r="AG20" s="196"/>
      <c r="AH20" s="196"/>
      <c r="AI20" s="196"/>
      <c r="AJ20" s="196"/>
      <c r="AK20" s="196"/>
      <c r="AL20" s="196"/>
      <c r="AM20" s="196"/>
      <c r="AN20" s="186">
        <f>'№91-95'!AL145</f>
        <v>0</v>
      </c>
      <c r="AO20" s="187"/>
      <c r="AP20" s="187"/>
      <c r="AQ20" s="187"/>
      <c r="AR20" s="187"/>
      <c r="AS20" s="187"/>
      <c r="AT20" s="188"/>
      <c r="AU20" s="198"/>
      <c r="AV20" s="198"/>
      <c r="AW20" s="198"/>
      <c r="AX20" s="198"/>
      <c r="AY20" s="198"/>
      <c r="AZ20" s="198"/>
      <c r="BA20" s="198"/>
      <c r="BB20" s="10"/>
    </row>
    <row r="21" spans="1:54" ht="13.5" customHeight="1" thickTop="1" thickBot="1" x14ac:dyDescent="0.3">
      <c r="A21" s="5"/>
      <c r="B21" s="183"/>
      <c r="C21" s="185"/>
      <c r="D21" s="185"/>
      <c r="E21" s="185"/>
      <c r="F21" s="185"/>
      <c r="G21" s="185"/>
      <c r="H21" s="185"/>
      <c r="I21" s="185"/>
      <c r="J21" s="185"/>
      <c r="K21" s="185"/>
      <c r="L21" s="185"/>
      <c r="M21" s="185"/>
      <c r="N21" s="186"/>
      <c r="O21" s="187"/>
      <c r="P21" s="187"/>
      <c r="Q21" s="187"/>
      <c r="R21" s="187"/>
      <c r="S21" s="187"/>
      <c r="T21" s="188"/>
      <c r="U21" s="192"/>
      <c r="V21" s="192"/>
      <c r="W21" s="192"/>
      <c r="X21" s="192"/>
      <c r="Y21" s="192"/>
      <c r="Z21" s="192"/>
      <c r="AA21" s="193"/>
      <c r="AB21" s="183"/>
      <c r="AC21" s="197"/>
      <c r="AD21" s="197"/>
      <c r="AE21" s="197"/>
      <c r="AF21" s="197"/>
      <c r="AG21" s="197"/>
      <c r="AH21" s="197"/>
      <c r="AI21" s="197"/>
      <c r="AJ21" s="197"/>
      <c r="AK21" s="197"/>
      <c r="AL21" s="197"/>
      <c r="AM21" s="197"/>
      <c r="AN21" s="186"/>
      <c r="AO21" s="187"/>
      <c r="AP21" s="187"/>
      <c r="AQ21" s="187"/>
      <c r="AR21" s="187"/>
      <c r="AS21" s="187"/>
      <c r="AT21" s="188"/>
      <c r="AU21" s="198"/>
      <c r="AV21" s="198"/>
      <c r="AW21" s="198"/>
      <c r="AX21" s="198"/>
      <c r="AY21" s="198"/>
      <c r="AZ21" s="198"/>
      <c r="BA21" s="198"/>
      <c r="BB21" s="10"/>
    </row>
    <row r="22" spans="1:54" ht="13.5" customHeight="1" thickTop="1" thickBot="1" x14ac:dyDescent="0.3">
      <c r="A22" s="5"/>
      <c r="B22" s="199">
        <v>85</v>
      </c>
      <c r="C22" s="201" t="str">
        <f>'№81-85'!B189&amp;" "&amp;'№81-85'!S189&amp;" "&amp;'№81-85'!Y189</f>
        <v xml:space="preserve">  </v>
      </c>
      <c r="D22" s="201"/>
      <c r="E22" s="201"/>
      <c r="F22" s="201"/>
      <c r="G22" s="201"/>
      <c r="H22" s="201"/>
      <c r="I22" s="201"/>
      <c r="J22" s="201"/>
      <c r="K22" s="201"/>
      <c r="L22" s="201"/>
      <c r="M22" s="201"/>
      <c r="N22" s="178">
        <f>'№81-85'!AL189</f>
        <v>0</v>
      </c>
      <c r="O22" s="179"/>
      <c r="P22" s="179"/>
      <c r="Q22" s="179"/>
      <c r="R22" s="179"/>
      <c r="S22" s="179"/>
      <c r="T22" s="180"/>
      <c r="U22" s="203"/>
      <c r="V22" s="203"/>
      <c r="W22" s="203"/>
      <c r="X22" s="203"/>
      <c r="Y22" s="203"/>
      <c r="Z22" s="203"/>
      <c r="AA22" s="204"/>
      <c r="AB22" s="199">
        <v>95</v>
      </c>
      <c r="AC22" s="205" t="str">
        <f>'№91-95'!B189&amp;" "&amp;'№91-95'!S189&amp;" "&amp;'№91-95'!Y189</f>
        <v xml:space="preserve">  </v>
      </c>
      <c r="AD22" s="205"/>
      <c r="AE22" s="205"/>
      <c r="AF22" s="205"/>
      <c r="AG22" s="205"/>
      <c r="AH22" s="205"/>
      <c r="AI22" s="205"/>
      <c r="AJ22" s="205"/>
      <c r="AK22" s="205"/>
      <c r="AL22" s="205"/>
      <c r="AM22" s="205"/>
      <c r="AN22" s="178">
        <f>'№91-95'!AL189</f>
        <v>0</v>
      </c>
      <c r="AO22" s="179"/>
      <c r="AP22" s="179"/>
      <c r="AQ22" s="179"/>
      <c r="AR22" s="179"/>
      <c r="AS22" s="179"/>
      <c r="AT22" s="180"/>
      <c r="AU22" s="181"/>
      <c r="AV22" s="181"/>
      <c r="AW22" s="181"/>
      <c r="AX22" s="181"/>
      <c r="AY22" s="181"/>
      <c r="AZ22" s="181"/>
      <c r="BA22" s="181"/>
      <c r="BB22" s="10"/>
    </row>
    <row r="23" spans="1:54" ht="13.5" customHeight="1" thickTop="1" thickBot="1" x14ac:dyDescent="0.3">
      <c r="A23" s="5"/>
      <c r="B23" s="200"/>
      <c r="C23" s="202"/>
      <c r="D23" s="202"/>
      <c r="E23" s="202"/>
      <c r="F23" s="202"/>
      <c r="G23" s="202"/>
      <c r="H23" s="202"/>
      <c r="I23" s="202"/>
      <c r="J23" s="202"/>
      <c r="K23" s="202"/>
      <c r="L23" s="202"/>
      <c r="M23" s="202"/>
      <c r="N23" s="178"/>
      <c r="O23" s="179"/>
      <c r="P23" s="179"/>
      <c r="Q23" s="179"/>
      <c r="R23" s="179"/>
      <c r="S23" s="179"/>
      <c r="T23" s="180"/>
      <c r="U23" s="203"/>
      <c r="V23" s="203"/>
      <c r="W23" s="203"/>
      <c r="X23" s="203"/>
      <c r="Y23" s="203"/>
      <c r="Z23" s="203"/>
      <c r="AA23" s="204"/>
      <c r="AB23" s="200"/>
      <c r="AC23" s="206"/>
      <c r="AD23" s="206"/>
      <c r="AE23" s="206"/>
      <c r="AF23" s="206"/>
      <c r="AG23" s="206"/>
      <c r="AH23" s="206"/>
      <c r="AI23" s="206"/>
      <c r="AJ23" s="206"/>
      <c r="AK23" s="206"/>
      <c r="AL23" s="206"/>
      <c r="AM23" s="206"/>
      <c r="AN23" s="178"/>
      <c r="AO23" s="179"/>
      <c r="AP23" s="179"/>
      <c r="AQ23" s="179"/>
      <c r="AR23" s="179"/>
      <c r="AS23" s="179"/>
      <c r="AT23" s="180"/>
      <c r="AU23" s="181"/>
      <c r="AV23" s="181"/>
      <c r="AW23" s="181"/>
      <c r="AX23" s="181"/>
      <c r="AY23" s="181"/>
      <c r="AZ23" s="181"/>
      <c r="BA23" s="181"/>
      <c r="BB23" s="10"/>
    </row>
    <row r="24" spans="1:54" ht="13.5" customHeight="1" thickTop="1" thickBot="1" x14ac:dyDescent="0.3">
      <c r="A24" s="27"/>
      <c r="B24" s="182">
        <v>86</v>
      </c>
      <c r="C24" s="184" t="str">
        <f>'№86-90'!B13&amp;" "&amp;'№86-90'!S13&amp;" "&amp;'№86-90'!Y13</f>
        <v xml:space="preserve">  </v>
      </c>
      <c r="D24" s="184"/>
      <c r="E24" s="184"/>
      <c r="F24" s="184"/>
      <c r="G24" s="184"/>
      <c r="H24" s="184"/>
      <c r="I24" s="184"/>
      <c r="J24" s="184"/>
      <c r="K24" s="184"/>
      <c r="L24" s="184"/>
      <c r="M24" s="184"/>
      <c r="N24" s="186">
        <f>'№86-90'!AL13</f>
        <v>0</v>
      </c>
      <c r="O24" s="187"/>
      <c r="P24" s="187"/>
      <c r="Q24" s="187"/>
      <c r="R24" s="187"/>
      <c r="S24" s="187"/>
      <c r="T24" s="188"/>
      <c r="U24" s="192"/>
      <c r="V24" s="192"/>
      <c r="W24" s="192"/>
      <c r="X24" s="192"/>
      <c r="Y24" s="192"/>
      <c r="Z24" s="192"/>
      <c r="AA24" s="193"/>
      <c r="AB24" s="182">
        <v>96</v>
      </c>
      <c r="AC24" s="196" t="str">
        <f>'№96-100'!B13&amp;" "&amp;'№96-100'!S13&amp;" "&amp;'№96-100'!Y13</f>
        <v xml:space="preserve">  </v>
      </c>
      <c r="AD24" s="196"/>
      <c r="AE24" s="196"/>
      <c r="AF24" s="196"/>
      <c r="AG24" s="196"/>
      <c r="AH24" s="196"/>
      <c r="AI24" s="196"/>
      <c r="AJ24" s="196"/>
      <c r="AK24" s="196"/>
      <c r="AL24" s="196"/>
      <c r="AM24" s="196"/>
      <c r="AN24" s="186">
        <f>'№96-100'!AL13</f>
        <v>0</v>
      </c>
      <c r="AO24" s="187"/>
      <c r="AP24" s="187"/>
      <c r="AQ24" s="187"/>
      <c r="AR24" s="187"/>
      <c r="AS24" s="187"/>
      <c r="AT24" s="188"/>
      <c r="AU24" s="198"/>
      <c r="AV24" s="198"/>
      <c r="AW24" s="198"/>
      <c r="AX24" s="198"/>
      <c r="AY24" s="198"/>
      <c r="AZ24" s="198"/>
      <c r="BA24" s="198"/>
      <c r="BB24" s="10"/>
    </row>
    <row r="25" spans="1:54" ht="13.5" customHeight="1" thickTop="1" thickBot="1" x14ac:dyDescent="0.3">
      <c r="A25" s="27"/>
      <c r="B25" s="183"/>
      <c r="C25" s="185"/>
      <c r="D25" s="185"/>
      <c r="E25" s="185"/>
      <c r="F25" s="185"/>
      <c r="G25" s="185"/>
      <c r="H25" s="185"/>
      <c r="I25" s="185"/>
      <c r="J25" s="185"/>
      <c r="K25" s="185"/>
      <c r="L25" s="185"/>
      <c r="M25" s="185"/>
      <c r="N25" s="186"/>
      <c r="O25" s="187"/>
      <c r="P25" s="187"/>
      <c r="Q25" s="187"/>
      <c r="R25" s="187"/>
      <c r="S25" s="187"/>
      <c r="T25" s="188"/>
      <c r="U25" s="192"/>
      <c r="V25" s="192"/>
      <c r="W25" s="192"/>
      <c r="X25" s="192"/>
      <c r="Y25" s="192"/>
      <c r="Z25" s="192"/>
      <c r="AA25" s="193"/>
      <c r="AB25" s="183"/>
      <c r="AC25" s="197"/>
      <c r="AD25" s="197"/>
      <c r="AE25" s="197"/>
      <c r="AF25" s="197"/>
      <c r="AG25" s="197"/>
      <c r="AH25" s="197"/>
      <c r="AI25" s="197"/>
      <c r="AJ25" s="197"/>
      <c r="AK25" s="197"/>
      <c r="AL25" s="197"/>
      <c r="AM25" s="197"/>
      <c r="AN25" s="186"/>
      <c r="AO25" s="187"/>
      <c r="AP25" s="187"/>
      <c r="AQ25" s="187"/>
      <c r="AR25" s="187"/>
      <c r="AS25" s="187"/>
      <c r="AT25" s="188"/>
      <c r="AU25" s="198"/>
      <c r="AV25" s="198"/>
      <c r="AW25" s="198"/>
      <c r="AX25" s="198"/>
      <c r="AY25" s="198"/>
      <c r="AZ25" s="198"/>
      <c r="BA25" s="198"/>
      <c r="BB25" s="10"/>
    </row>
    <row r="26" spans="1:54" ht="13.5" customHeight="1" thickTop="1" thickBot="1" x14ac:dyDescent="0.3">
      <c r="A26" s="5"/>
      <c r="B26" s="199">
        <v>87</v>
      </c>
      <c r="C26" s="201" t="str">
        <f>'№86-90'!B57&amp;" "&amp;'№86-90'!S57&amp;" "&amp;'№86-90'!Y57</f>
        <v xml:space="preserve">  </v>
      </c>
      <c r="D26" s="201"/>
      <c r="E26" s="201"/>
      <c r="F26" s="201"/>
      <c r="G26" s="201"/>
      <c r="H26" s="201"/>
      <c r="I26" s="201"/>
      <c r="J26" s="201"/>
      <c r="K26" s="201"/>
      <c r="L26" s="201"/>
      <c r="M26" s="201"/>
      <c r="N26" s="178">
        <f>'№86-90'!AL57</f>
        <v>0</v>
      </c>
      <c r="O26" s="179"/>
      <c r="P26" s="179"/>
      <c r="Q26" s="179"/>
      <c r="R26" s="179"/>
      <c r="S26" s="179"/>
      <c r="T26" s="180"/>
      <c r="U26" s="203"/>
      <c r="V26" s="203"/>
      <c r="W26" s="203"/>
      <c r="X26" s="203"/>
      <c r="Y26" s="203"/>
      <c r="Z26" s="203"/>
      <c r="AA26" s="204"/>
      <c r="AB26" s="199">
        <v>97</v>
      </c>
      <c r="AC26" s="205" t="str">
        <f>'№96-100'!B57&amp;" "&amp;'№96-100'!S57&amp;" "&amp;'№96-100'!Y57</f>
        <v xml:space="preserve">  </v>
      </c>
      <c r="AD26" s="205"/>
      <c r="AE26" s="205"/>
      <c r="AF26" s="205"/>
      <c r="AG26" s="205"/>
      <c r="AH26" s="205"/>
      <c r="AI26" s="205"/>
      <c r="AJ26" s="205"/>
      <c r="AK26" s="205"/>
      <c r="AL26" s="205"/>
      <c r="AM26" s="205"/>
      <c r="AN26" s="178">
        <f>'№96-100'!AL57</f>
        <v>0</v>
      </c>
      <c r="AO26" s="179"/>
      <c r="AP26" s="179"/>
      <c r="AQ26" s="179"/>
      <c r="AR26" s="179"/>
      <c r="AS26" s="179"/>
      <c r="AT26" s="180"/>
      <c r="AU26" s="181"/>
      <c r="AV26" s="181"/>
      <c r="AW26" s="181"/>
      <c r="AX26" s="181"/>
      <c r="AY26" s="181"/>
      <c r="AZ26" s="181"/>
      <c r="BA26" s="181"/>
      <c r="BB26" s="10"/>
    </row>
    <row r="27" spans="1:54" ht="13.5" customHeight="1" thickTop="1" thickBot="1" x14ac:dyDescent="0.3">
      <c r="A27" s="5"/>
      <c r="B27" s="200"/>
      <c r="C27" s="202"/>
      <c r="D27" s="202"/>
      <c r="E27" s="202"/>
      <c r="F27" s="202"/>
      <c r="G27" s="202"/>
      <c r="H27" s="202"/>
      <c r="I27" s="202"/>
      <c r="J27" s="202"/>
      <c r="K27" s="202"/>
      <c r="L27" s="202"/>
      <c r="M27" s="202"/>
      <c r="N27" s="178"/>
      <c r="O27" s="179"/>
      <c r="P27" s="179"/>
      <c r="Q27" s="179"/>
      <c r="R27" s="179"/>
      <c r="S27" s="179"/>
      <c r="T27" s="180"/>
      <c r="U27" s="203"/>
      <c r="V27" s="203"/>
      <c r="W27" s="203"/>
      <c r="X27" s="203"/>
      <c r="Y27" s="203"/>
      <c r="Z27" s="203"/>
      <c r="AA27" s="204"/>
      <c r="AB27" s="200"/>
      <c r="AC27" s="206"/>
      <c r="AD27" s="206"/>
      <c r="AE27" s="206"/>
      <c r="AF27" s="206"/>
      <c r="AG27" s="206"/>
      <c r="AH27" s="206"/>
      <c r="AI27" s="206"/>
      <c r="AJ27" s="206"/>
      <c r="AK27" s="206"/>
      <c r="AL27" s="206"/>
      <c r="AM27" s="206"/>
      <c r="AN27" s="178"/>
      <c r="AO27" s="179"/>
      <c r="AP27" s="179"/>
      <c r="AQ27" s="179"/>
      <c r="AR27" s="179"/>
      <c r="AS27" s="179"/>
      <c r="AT27" s="180"/>
      <c r="AU27" s="181"/>
      <c r="AV27" s="181"/>
      <c r="AW27" s="181"/>
      <c r="AX27" s="181"/>
      <c r="AY27" s="181"/>
      <c r="AZ27" s="181"/>
      <c r="BA27" s="181"/>
      <c r="BB27" s="10"/>
    </row>
    <row r="28" spans="1:54" ht="13.5" customHeight="1" thickTop="1" thickBot="1" x14ac:dyDescent="0.3">
      <c r="A28" s="5"/>
      <c r="B28" s="182">
        <v>88</v>
      </c>
      <c r="C28" s="184" t="str">
        <f>'№86-90'!B101&amp;" "&amp;'№86-90'!S101&amp;" "&amp;'№86-90'!Y101</f>
        <v xml:space="preserve">  </v>
      </c>
      <c r="D28" s="184"/>
      <c r="E28" s="184"/>
      <c r="F28" s="184"/>
      <c r="G28" s="184"/>
      <c r="H28" s="184"/>
      <c r="I28" s="184"/>
      <c r="J28" s="184"/>
      <c r="K28" s="184"/>
      <c r="L28" s="184"/>
      <c r="M28" s="184"/>
      <c r="N28" s="186">
        <f>'№86-90'!AL101</f>
        <v>0</v>
      </c>
      <c r="O28" s="187"/>
      <c r="P28" s="187"/>
      <c r="Q28" s="187"/>
      <c r="R28" s="187"/>
      <c r="S28" s="187"/>
      <c r="T28" s="188"/>
      <c r="U28" s="192"/>
      <c r="V28" s="192"/>
      <c r="W28" s="192"/>
      <c r="X28" s="192"/>
      <c r="Y28" s="192"/>
      <c r="Z28" s="192"/>
      <c r="AA28" s="193"/>
      <c r="AB28" s="182">
        <v>98</v>
      </c>
      <c r="AC28" s="196" t="str">
        <f>'№96-100'!B101&amp;" "&amp;'№96-100'!S101&amp;" "&amp;'№96-100'!Y101</f>
        <v xml:space="preserve">  </v>
      </c>
      <c r="AD28" s="196"/>
      <c r="AE28" s="196"/>
      <c r="AF28" s="196"/>
      <c r="AG28" s="196"/>
      <c r="AH28" s="196"/>
      <c r="AI28" s="196"/>
      <c r="AJ28" s="196"/>
      <c r="AK28" s="196"/>
      <c r="AL28" s="196"/>
      <c r="AM28" s="196"/>
      <c r="AN28" s="186">
        <f>'№96-100'!AL101</f>
        <v>0</v>
      </c>
      <c r="AO28" s="187"/>
      <c r="AP28" s="187"/>
      <c r="AQ28" s="187"/>
      <c r="AR28" s="187"/>
      <c r="AS28" s="187"/>
      <c r="AT28" s="188"/>
      <c r="AU28" s="198"/>
      <c r="AV28" s="198"/>
      <c r="AW28" s="198"/>
      <c r="AX28" s="198"/>
      <c r="AY28" s="198"/>
      <c r="AZ28" s="198"/>
      <c r="BA28" s="198"/>
      <c r="BB28" s="10"/>
    </row>
    <row r="29" spans="1:54" ht="13.5" customHeight="1" thickTop="1" thickBot="1" x14ac:dyDescent="0.3">
      <c r="A29" s="5"/>
      <c r="B29" s="183"/>
      <c r="C29" s="185"/>
      <c r="D29" s="185"/>
      <c r="E29" s="185"/>
      <c r="F29" s="185"/>
      <c r="G29" s="185"/>
      <c r="H29" s="185"/>
      <c r="I29" s="185"/>
      <c r="J29" s="185"/>
      <c r="K29" s="185"/>
      <c r="L29" s="185"/>
      <c r="M29" s="185"/>
      <c r="N29" s="186"/>
      <c r="O29" s="187"/>
      <c r="P29" s="187"/>
      <c r="Q29" s="187"/>
      <c r="R29" s="187"/>
      <c r="S29" s="187"/>
      <c r="T29" s="188"/>
      <c r="U29" s="192"/>
      <c r="V29" s="192"/>
      <c r="W29" s="192"/>
      <c r="X29" s="192"/>
      <c r="Y29" s="192"/>
      <c r="Z29" s="192"/>
      <c r="AA29" s="193"/>
      <c r="AB29" s="183"/>
      <c r="AC29" s="197"/>
      <c r="AD29" s="197"/>
      <c r="AE29" s="197"/>
      <c r="AF29" s="197"/>
      <c r="AG29" s="197"/>
      <c r="AH29" s="197"/>
      <c r="AI29" s="197"/>
      <c r="AJ29" s="197"/>
      <c r="AK29" s="197"/>
      <c r="AL29" s="197"/>
      <c r="AM29" s="197"/>
      <c r="AN29" s="186"/>
      <c r="AO29" s="187"/>
      <c r="AP29" s="187"/>
      <c r="AQ29" s="187"/>
      <c r="AR29" s="187"/>
      <c r="AS29" s="187"/>
      <c r="AT29" s="188"/>
      <c r="AU29" s="198"/>
      <c r="AV29" s="198"/>
      <c r="AW29" s="198"/>
      <c r="AX29" s="198"/>
      <c r="AY29" s="198"/>
      <c r="AZ29" s="198"/>
      <c r="BA29" s="198"/>
      <c r="BB29" s="10"/>
    </row>
    <row r="30" spans="1:54" ht="13.5" customHeight="1" thickTop="1" thickBot="1" x14ac:dyDescent="0.3">
      <c r="A30" s="5"/>
      <c r="B30" s="199">
        <v>89</v>
      </c>
      <c r="C30" s="201" t="str">
        <f>'№86-90'!B145&amp;" "&amp;'№86-90'!S145&amp;" "&amp;'№86-90'!Y145</f>
        <v xml:space="preserve">  </v>
      </c>
      <c r="D30" s="201"/>
      <c r="E30" s="201"/>
      <c r="F30" s="201"/>
      <c r="G30" s="201"/>
      <c r="H30" s="201"/>
      <c r="I30" s="201"/>
      <c r="J30" s="201"/>
      <c r="K30" s="201"/>
      <c r="L30" s="201"/>
      <c r="M30" s="201"/>
      <c r="N30" s="178">
        <f>'№86-90'!AL145</f>
        <v>0</v>
      </c>
      <c r="O30" s="179"/>
      <c r="P30" s="179"/>
      <c r="Q30" s="179"/>
      <c r="R30" s="179"/>
      <c r="S30" s="179"/>
      <c r="T30" s="180"/>
      <c r="U30" s="203"/>
      <c r="V30" s="203"/>
      <c r="W30" s="203"/>
      <c r="X30" s="203"/>
      <c r="Y30" s="203"/>
      <c r="Z30" s="203"/>
      <c r="AA30" s="204"/>
      <c r="AB30" s="199">
        <v>99</v>
      </c>
      <c r="AC30" s="205" t="str">
        <f>'№96-100'!B145&amp;" "&amp;'№96-100'!S145&amp;" "&amp;'№96-100'!Y145</f>
        <v xml:space="preserve">  </v>
      </c>
      <c r="AD30" s="205"/>
      <c r="AE30" s="205"/>
      <c r="AF30" s="205"/>
      <c r="AG30" s="205"/>
      <c r="AH30" s="205"/>
      <c r="AI30" s="205"/>
      <c r="AJ30" s="205"/>
      <c r="AK30" s="205"/>
      <c r="AL30" s="205"/>
      <c r="AM30" s="205"/>
      <c r="AN30" s="178">
        <f>'№96-100'!AL145</f>
        <v>0</v>
      </c>
      <c r="AO30" s="179"/>
      <c r="AP30" s="179"/>
      <c r="AQ30" s="179"/>
      <c r="AR30" s="179"/>
      <c r="AS30" s="179"/>
      <c r="AT30" s="180"/>
      <c r="AU30" s="181"/>
      <c r="AV30" s="181"/>
      <c r="AW30" s="181"/>
      <c r="AX30" s="181"/>
      <c r="AY30" s="181"/>
      <c r="AZ30" s="181"/>
      <c r="BA30" s="181"/>
      <c r="BB30" s="10"/>
    </row>
    <row r="31" spans="1:54" ht="13.5" customHeight="1" thickTop="1" thickBot="1" x14ac:dyDescent="0.3">
      <c r="A31" s="5"/>
      <c r="B31" s="200"/>
      <c r="C31" s="202"/>
      <c r="D31" s="202"/>
      <c r="E31" s="202"/>
      <c r="F31" s="202"/>
      <c r="G31" s="202"/>
      <c r="H31" s="202"/>
      <c r="I31" s="202"/>
      <c r="J31" s="202"/>
      <c r="K31" s="202"/>
      <c r="L31" s="202"/>
      <c r="M31" s="202"/>
      <c r="N31" s="178"/>
      <c r="O31" s="179"/>
      <c r="P31" s="179"/>
      <c r="Q31" s="179"/>
      <c r="R31" s="179"/>
      <c r="S31" s="179"/>
      <c r="T31" s="180"/>
      <c r="U31" s="203"/>
      <c r="V31" s="203"/>
      <c r="W31" s="203"/>
      <c r="X31" s="203"/>
      <c r="Y31" s="203"/>
      <c r="Z31" s="203"/>
      <c r="AA31" s="204"/>
      <c r="AB31" s="200"/>
      <c r="AC31" s="206"/>
      <c r="AD31" s="206"/>
      <c r="AE31" s="206"/>
      <c r="AF31" s="206"/>
      <c r="AG31" s="206"/>
      <c r="AH31" s="206"/>
      <c r="AI31" s="206"/>
      <c r="AJ31" s="206"/>
      <c r="AK31" s="206"/>
      <c r="AL31" s="206"/>
      <c r="AM31" s="206"/>
      <c r="AN31" s="178"/>
      <c r="AO31" s="179"/>
      <c r="AP31" s="179"/>
      <c r="AQ31" s="179"/>
      <c r="AR31" s="179"/>
      <c r="AS31" s="179"/>
      <c r="AT31" s="180"/>
      <c r="AU31" s="181"/>
      <c r="AV31" s="181"/>
      <c r="AW31" s="181"/>
      <c r="AX31" s="181"/>
      <c r="AY31" s="181"/>
      <c r="AZ31" s="181"/>
      <c r="BA31" s="181"/>
      <c r="BB31" s="10"/>
    </row>
    <row r="32" spans="1:54" ht="13.5" customHeight="1" thickTop="1" thickBot="1" x14ac:dyDescent="0.3">
      <c r="A32" s="5"/>
      <c r="B32" s="182">
        <v>90</v>
      </c>
      <c r="C32" s="184" t="str">
        <f>'№86-90'!B189&amp;" "&amp;'№86-90'!S189&amp;" "&amp;'№86-90'!Y189</f>
        <v xml:space="preserve">  </v>
      </c>
      <c r="D32" s="184"/>
      <c r="E32" s="184"/>
      <c r="F32" s="184"/>
      <c r="G32" s="184"/>
      <c r="H32" s="184"/>
      <c r="I32" s="184"/>
      <c r="J32" s="184"/>
      <c r="K32" s="184"/>
      <c r="L32" s="184"/>
      <c r="M32" s="184"/>
      <c r="N32" s="186">
        <f>'№86-90'!AL189</f>
        <v>0</v>
      </c>
      <c r="O32" s="187"/>
      <c r="P32" s="187"/>
      <c r="Q32" s="187"/>
      <c r="R32" s="187"/>
      <c r="S32" s="187"/>
      <c r="T32" s="188"/>
      <c r="U32" s="192"/>
      <c r="V32" s="192"/>
      <c r="W32" s="192"/>
      <c r="X32" s="192"/>
      <c r="Y32" s="192"/>
      <c r="Z32" s="192"/>
      <c r="AA32" s="193"/>
      <c r="AB32" s="182">
        <v>100</v>
      </c>
      <c r="AC32" s="196" t="str">
        <f>'№96-100'!B189&amp;" "&amp;'№96-100'!S189&amp;" "&amp;'№96-100'!Y189</f>
        <v xml:space="preserve">  </v>
      </c>
      <c r="AD32" s="196"/>
      <c r="AE32" s="196"/>
      <c r="AF32" s="196"/>
      <c r="AG32" s="196"/>
      <c r="AH32" s="196"/>
      <c r="AI32" s="196"/>
      <c r="AJ32" s="196"/>
      <c r="AK32" s="196"/>
      <c r="AL32" s="196"/>
      <c r="AM32" s="196"/>
      <c r="AN32" s="186">
        <f>'№96-100'!AL189</f>
        <v>0</v>
      </c>
      <c r="AO32" s="187"/>
      <c r="AP32" s="187"/>
      <c r="AQ32" s="187"/>
      <c r="AR32" s="187"/>
      <c r="AS32" s="187"/>
      <c r="AT32" s="188"/>
      <c r="AU32" s="198"/>
      <c r="AV32" s="198"/>
      <c r="AW32" s="198"/>
      <c r="AX32" s="198"/>
      <c r="AY32" s="198"/>
      <c r="AZ32" s="198"/>
      <c r="BA32" s="198"/>
      <c r="BB32" s="10"/>
    </row>
    <row r="33" spans="1:54" ht="13.5" customHeight="1" thickTop="1" thickBot="1" x14ac:dyDescent="0.3">
      <c r="A33" s="5"/>
      <c r="B33" s="183"/>
      <c r="C33" s="185"/>
      <c r="D33" s="185"/>
      <c r="E33" s="185"/>
      <c r="F33" s="185"/>
      <c r="G33" s="185"/>
      <c r="H33" s="185"/>
      <c r="I33" s="185"/>
      <c r="J33" s="185"/>
      <c r="K33" s="185"/>
      <c r="L33" s="185"/>
      <c r="M33" s="185"/>
      <c r="N33" s="189"/>
      <c r="O33" s="190"/>
      <c r="P33" s="190"/>
      <c r="Q33" s="190"/>
      <c r="R33" s="190"/>
      <c r="S33" s="190"/>
      <c r="T33" s="191"/>
      <c r="U33" s="194"/>
      <c r="V33" s="194"/>
      <c r="W33" s="194"/>
      <c r="X33" s="194"/>
      <c r="Y33" s="194"/>
      <c r="Z33" s="194"/>
      <c r="AA33" s="195"/>
      <c r="AB33" s="183"/>
      <c r="AC33" s="197"/>
      <c r="AD33" s="197"/>
      <c r="AE33" s="197"/>
      <c r="AF33" s="197"/>
      <c r="AG33" s="197"/>
      <c r="AH33" s="197"/>
      <c r="AI33" s="197"/>
      <c r="AJ33" s="197"/>
      <c r="AK33" s="197"/>
      <c r="AL33" s="197"/>
      <c r="AM33" s="197"/>
      <c r="AN33" s="189"/>
      <c r="AO33" s="190"/>
      <c r="AP33" s="190"/>
      <c r="AQ33" s="190"/>
      <c r="AR33" s="190"/>
      <c r="AS33" s="190"/>
      <c r="AT33" s="191"/>
      <c r="AU33" s="194"/>
      <c r="AV33" s="194"/>
      <c r="AW33" s="194"/>
      <c r="AX33" s="194"/>
      <c r="AY33" s="194"/>
      <c r="AZ33" s="194"/>
      <c r="BA33" s="194"/>
      <c r="BB33" s="10"/>
    </row>
    <row r="34" spans="1:54" ht="13.5" customHeight="1" thickTop="1" x14ac:dyDescent="0.25">
      <c r="A34" s="5"/>
      <c r="B34" s="166" t="s">
        <v>17</v>
      </c>
      <c r="C34" s="166"/>
      <c r="D34" s="166"/>
      <c r="E34" s="166"/>
      <c r="F34" s="166"/>
      <c r="G34" s="166"/>
      <c r="H34" s="166"/>
      <c r="I34" s="166"/>
      <c r="J34" s="166"/>
      <c r="K34" s="166"/>
      <c r="L34" s="166"/>
      <c r="M34" s="166"/>
      <c r="N34" s="168">
        <f>IF(N14="","",SUM(N14:T33))</f>
        <v>0</v>
      </c>
      <c r="O34" s="169"/>
      <c r="P34" s="169"/>
      <c r="Q34" s="169"/>
      <c r="R34" s="169"/>
      <c r="S34" s="169"/>
      <c r="T34" s="170"/>
      <c r="U34" s="166"/>
      <c r="V34" s="166"/>
      <c r="W34" s="166"/>
      <c r="X34" s="166"/>
      <c r="Y34" s="166"/>
      <c r="Z34" s="166"/>
      <c r="AA34" s="174"/>
      <c r="AB34" s="176" t="s">
        <v>17</v>
      </c>
      <c r="AC34" s="166"/>
      <c r="AD34" s="166"/>
      <c r="AE34" s="166"/>
      <c r="AF34" s="166"/>
      <c r="AG34" s="166"/>
      <c r="AH34" s="166"/>
      <c r="AI34" s="166"/>
      <c r="AJ34" s="166"/>
      <c r="AK34" s="166"/>
      <c r="AL34" s="166"/>
      <c r="AM34" s="166"/>
      <c r="AN34" s="168">
        <f>IF(AN14="","",SUM(AN14:AT33))</f>
        <v>0</v>
      </c>
      <c r="AO34" s="169"/>
      <c r="AP34" s="169"/>
      <c r="AQ34" s="169"/>
      <c r="AR34" s="169"/>
      <c r="AS34" s="169"/>
      <c r="AT34" s="170"/>
      <c r="AU34" s="166"/>
      <c r="AV34" s="166"/>
      <c r="AW34" s="166"/>
      <c r="AX34" s="166"/>
      <c r="AY34" s="166"/>
      <c r="AZ34" s="166"/>
      <c r="BA34" s="166"/>
      <c r="BB34" s="10"/>
    </row>
    <row r="35" spans="1:54" ht="13.5" customHeight="1" thickBot="1" x14ac:dyDescent="0.3">
      <c r="A35" s="5"/>
      <c r="B35" s="167"/>
      <c r="C35" s="167"/>
      <c r="D35" s="167"/>
      <c r="E35" s="167"/>
      <c r="F35" s="167"/>
      <c r="G35" s="167"/>
      <c r="H35" s="167"/>
      <c r="I35" s="167"/>
      <c r="J35" s="167"/>
      <c r="K35" s="167"/>
      <c r="L35" s="167"/>
      <c r="M35" s="167"/>
      <c r="N35" s="171"/>
      <c r="O35" s="172"/>
      <c r="P35" s="172"/>
      <c r="Q35" s="172"/>
      <c r="R35" s="172"/>
      <c r="S35" s="172"/>
      <c r="T35" s="173"/>
      <c r="U35" s="167"/>
      <c r="V35" s="167"/>
      <c r="W35" s="167"/>
      <c r="X35" s="167"/>
      <c r="Y35" s="167"/>
      <c r="Z35" s="167"/>
      <c r="AA35" s="175"/>
      <c r="AB35" s="177"/>
      <c r="AC35" s="167"/>
      <c r="AD35" s="167"/>
      <c r="AE35" s="167"/>
      <c r="AF35" s="167"/>
      <c r="AG35" s="167"/>
      <c r="AH35" s="167"/>
      <c r="AI35" s="167"/>
      <c r="AJ35" s="167"/>
      <c r="AK35" s="167"/>
      <c r="AL35" s="167"/>
      <c r="AM35" s="167"/>
      <c r="AN35" s="171"/>
      <c r="AO35" s="172"/>
      <c r="AP35" s="172"/>
      <c r="AQ35" s="172"/>
      <c r="AR35" s="172"/>
      <c r="AS35" s="172"/>
      <c r="AT35" s="173"/>
      <c r="AU35" s="167"/>
      <c r="AV35" s="167"/>
      <c r="AW35" s="167"/>
      <c r="AX35" s="167"/>
      <c r="AY35" s="167"/>
      <c r="AZ35" s="167"/>
      <c r="BA35" s="167"/>
      <c r="BB35" s="10"/>
    </row>
    <row r="36" spans="1:54" ht="13.5" customHeight="1" thickTop="1" x14ac:dyDescent="0.25">
      <c r="A36" s="5"/>
      <c r="B36" s="28"/>
      <c r="C36" s="28"/>
      <c r="D36" s="28"/>
      <c r="E36" s="28"/>
      <c r="F36" s="28"/>
      <c r="G36" s="28"/>
      <c r="H36" s="28"/>
      <c r="I36" s="28"/>
      <c r="J36" s="28"/>
      <c r="K36" s="28"/>
      <c r="L36" s="28"/>
      <c r="M36" s="28"/>
      <c r="N36" s="29"/>
      <c r="O36" s="29"/>
      <c r="P36" s="29"/>
      <c r="Q36" s="29"/>
      <c r="R36" s="29"/>
      <c r="S36" s="29"/>
      <c r="T36" s="29"/>
      <c r="U36" s="28"/>
      <c r="V36" s="28"/>
      <c r="W36" s="28"/>
      <c r="X36" s="28"/>
      <c r="Y36" s="28"/>
      <c r="Z36" s="28"/>
      <c r="AA36" s="28"/>
      <c r="AB36" s="28"/>
      <c r="AC36" s="28"/>
      <c r="AD36" s="28"/>
      <c r="AE36" s="28"/>
      <c r="AF36" s="28"/>
      <c r="AG36" s="28"/>
      <c r="AH36" s="28"/>
      <c r="AI36" s="30"/>
      <c r="AJ36" s="28"/>
      <c r="AK36" s="153" t="s">
        <v>30</v>
      </c>
      <c r="AL36" s="153"/>
      <c r="AM36" s="153"/>
      <c r="AN36" s="153"/>
      <c r="AO36" s="153"/>
      <c r="AP36" s="153"/>
      <c r="AQ36" s="153"/>
      <c r="AR36" s="153"/>
      <c r="AS36" s="153"/>
      <c r="AT36" s="153"/>
      <c r="AU36" s="153"/>
      <c r="AV36" s="153"/>
      <c r="AW36" s="153"/>
      <c r="AX36" s="153"/>
      <c r="AY36" s="153"/>
      <c r="AZ36" s="153"/>
      <c r="BA36" s="153"/>
      <c r="BB36" s="10"/>
    </row>
    <row r="37" spans="1:54" ht="14.1" customHeight="1" x14ac:dyDescent="0.25">
      <c r="A37" s="5"/>
      <c r="B37" s="31"/>
      <c r="C37" s="32"/>
      <c r="D37" s="32"/>
      <c r="E37" s="32"/>
      <c r="F37" s="32"/>
      <c r="G37" s="32"/>
      <c r="H37" s="32"/>
      <c r="I37" s="32"/>
      <c r="J37" s="32"/>
      <c r="K37" s="32"/>
      <c r="L37" s="32"/>
      <c r="M37" s="32"/>
      <c r="N37" s="33"/>
      <c r="O37" s="33"/>
      <c r="P37" s="33"/>
      <c r="Q37" s="33"/>
      <c r="R37" s="33"/>
      <c r="S37" s="33"/>
      <c r="T37" s="33"/>
      <c r="U37" s="32"/>
      <c r="V37" s="32"/>
      <c r="W37" s="32"/>
      <c r="X37" s="32"/>
      <c r="Y37" s="32"/>
      <c r="Z37" s="32"/>
      <c r="AA37" s="32"/>
      <c r="AB37" s="32"/>
      <c r="AC37" s="32"/>
      <c r="AD37" s="32"/>
      <c r="AE37" s="32"/>
      <c r="AF37" s="32"/>
      <c r="AG37" s="32"/>
      <c r="AH37" s="32"/>
      <c r="AI37" s="32"/>
      <c r="AJ37" s="154" t="s">
        <v>27</v>
      </c>
      <c r="AK37" s="155"/>
      <c r="AL37" s="160" t="s">
        <v>24</v>
      </c>
      <c r="AM37" s="160"/>
      <c r="AN37" s="160"/>
      <c r="AO37" s="161"/>
      <c r="AP37" s="162" t="s">
        <v>41</v>
      </c>
      <c r="AQ37" s="163"/>
      <c r="AR37" s="163"/>
      <c r="AS37" s="164"/>
      <c r="AT37" s="162" t="s">
        <v>41</v>
      </c>
      <c r="AU37" s="163"/>
      <c r="AV37" s="163"/>
      <c r="AW37" s="164"/>
      <c r="AX37" s="162" t="s">
        <v>41</v>
      </c>
      <c r="AY37" s="163"/>
      <c r="AZ37" s="163"/>
      <c r="BA37" s="165"/>
      <c r="BB37" s="10"/>
    </row>
    <row r="38" spans="1:54" ht="15.95" customHeight="1" x14ac:dyDescent="0.25">
      <c r="A38" s="5"/>
      <c r="B38" s="34"/>
      <c r="C38" s="28"/>
      <c r="D38" s="28"/>
      <c r="E38" s="28"/>
      <c r="F38" s="28"/>
      <c r="G38" s="28"/>
      <c r="H38" s="28"/>
      <c r="I38" s="28"/>
      <c r="J38" s="28"/>
      <c r="K38" s="28"/>
      <c r="L38" s="28"/>
      <c r="M38" s="28"/>
      <c r="N38" s="29"/>
      <c r="O38" s="29"/>
      <c r="P38" s="29"/>
      <c r="Q38" s="29"/>
      <c r="R38" s="29"/>
      <c r="S38" s="29"/>
      <c r="T38" s="29"/>
      <c r="U38" s="28"/>
      <c r="V38" s="28"/>
      <c r="W38" s="28"/>
      <c r="X38" s="28"/>
      <c r="Y38" s="28"/>
      <c r="Z38" s="28"/>
      <c r="AA38" s="28"/>
      <c r="AB38" s="28"/>
      <c r="AC38" s="28"/>
      <c r="AD38" s="28"/>
      <c r="AE38" s="28"/>
      <c r="AF38" s="28"/>
      <c r="AG38" s="28"/>
      <c r="AH38" s="28"/>
      <c r="AI38" s="28"/>
      <c r="AJ38" s="156"/>
      <c r="AK38" s="157"/>
      <c r="AL38" s="28"/>
      <c r="AM38" s="28"/>
      <c r="AN38" s="28"/>
      <c r="AO38" s="35"/>
      <c r="AP38" s="36"/>
      <c r="AQ38" s="36"/>
      <c r="AR38" s="36"/>
      <c r="AS38" s="36"/>
      <c r="AT38" s="37"/>
      <c r="AU38" s="36"/>
      <c r="AV38" s="36"/>
      <c r="AW38" s="38"/>
      <c r="AX38" s="36"/>
      <c r="AY38" s="36"/>
      <c r="AZ38" s="36"/>
      <c r="BA38" s="39"/>
      <c r="BB38" s="10"/>
    </row>
    <row r="39" spans="1:54" ht="15.95" customHeight="1" x14ac:dyDescent="0.25">
      <c r="A39" s="5"/>
      <c r="B39" s="34"/>
      <c r="C39" s="28"/>
      <c r="D39" s="28"/>
      <c r="E39" s="28"/>
      <c r="F39" s="28"/>
      <c r="G39" s="28"/>
      <c r="H39" s="28"/>
      <c r="I39" s="28"/>
      <c r="J39" s="28"/>
      <c r="K39" s="28"/>
      <c r="L39" s="28"/>
      <c r="M39" s="28"/>
      <c r="N39" s="29"/>
      <c r="O39" s="29"/>
      <c r="P39" s="29"/>
      <c r="Q39" s="29"/>
      <c r="R39" s="29"/>
      <c r="S39" s="29"/>
      <c r="T39" s="29"/>
      <c r="U39" s="28"/>
      <c r="V39" s="28"/>
      <c r="W39" s="28"/>
      <c r="X39" s="28"/>
      <c r="Y39" s="28"/>
      <c r="Z39" s="28"/>
      <c r="AA39" s="28"/>
      <c r="AB39" s="28"/>
      <c r="AC39" s="28"/>
      <c r="AD39" s="28"/>
      <c r="AE39" s="28"/>
      <c r="AF39" s="28"/>
      <c r="AG39" s="28"/>
      <c r="AH39" s="28"/>
      <c r="AI39" s="28"/>
      <c r="AJ39" s="156"/>
      <c r="AK39" s="157"/>
      <c r="AL39" s="28"/>
      <c r="AM39" s="28"/>
      <c r="AN39" s="36"/>
      <c r="AO39" s="38"/>
      <c r="AP39" s="36"/>
      <c r="AQ39" s="36"/>
      <c r="AR39" s="36"/>
      <c r="AS39" s="36"/>
      <c r="AT39" s="37"/>
      <c r="AU39" s="28"/>
      <c r="AV39" s="28"/>
      <c r="AW39" s="35"/>
      <c r="AX39" s="28"/>
      <c r="AY39" s="28"/>
      <c r="AZ39" s="28"/>
      <c r="BA39" s="40"/>
      <c r="BB39" s="10"/>
    </row>
    <row r="40" spans="1:54" ht="15.95" customHeight="1" x14ac:dyDescent="0.25">
      <c r="A40" s="5"/>
      <c r="B40" s="41"/>
      <c r="C40" s="101"/>
      <c r="D40" s="101"/>
      <c r="E40" s="101"/>
      <c r="F40" s="101"/>
      <c r="G40" s="101"/>
      <c r="H40" s="101"/>
      <c r="I40" s="101"/>
      <c r="J40" s="101"/>
      <c r="K40" s="101"/>
      <c r="L40" s="101"/>
      <c r="M40" s="101"/>
      <c r="N40" s="43"/>
      <c r="O40" s="43"/>
      <c r="P40" s="43"/>
      <c r="Q40" s="43"/>
      <c r="R40" s="43"/>
      <c r="S40" s="43"/>
      <c r="T40" s="43"/>
      <c r="U40" s="101"/>
      <c r="V40" s="101"/>
      <c r="W40" s="101"/>
      <c r="X40" s="101"/>
      <c r="Y40" s="101"/>
      <c r="Z40" s="101"/>
      <c r="AA40" s="101"/>
      <c r="AB40" s="101"/>
      <c r="AC40" s="101"/>
      <c r="AD40" s="101"/>
      <c r="AE40" s="101"/>
      <c r="AF40" s="101"/>
      <c r="AG40" s="101"/>
      <c r="AH40" s="101"/>
      <c r="AI40" s="101"/>
      <c r="AJ40" s="158"/>
      <c r="AK40" s="159"/>
      <c r="AL40" s="101"/>
      <c r="AM40" s="101"/>
      <c r="AN40" s="44"/>
      <c r="AO40" s="45"/>
      <c r="AP40" s="44"/>
      <c r="AQ40" s="44"/>
      <c r="AR40" s="44"/>
      <c r="AS40" s="44"/>
      <c r="AT40" s="46"/>
      <c r="AU40" s="101"/>
      <c r="AV40" s="101"/>
      <c r="AW40" s="47"/>
      <c r="AX40" s="101"/>
      <c r="AY40" s="101"/>
      <c r="AZ40" s="101"/>
      <c r="BA40" s="48"/>
      <c r="BB40" s="10"/>
    </row>
    <row r="41" spans="1:54" ht="13.5" customHeight="1" x14ac:dyDescent="0.25">
      <c r="A41" s="49"/>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1"/>
    </row>
  </sheetData>
  <mergeCells count="118">
    <mergeCell ref="AZ1:BA1"/>
    <mergeCell ref="T2:AH3"/>
    <mergeCell ref="AP3:AR3"/>
    <mergeCell ref="AP4:AR4"/>
    <mergeCell ref="AT4:AU4"/>
    <mergeCell ref="AW4:AX4"/>
    <mergeCell ref="B5:O6"/>
    <mergeCell ref="AI7:AK7"/>
    <mergeCell ref="AM7:AZ7"/>
    <mergeCell ref="B8:O8"/>
    <mergeCell ref="B9:K10"/>
    <mergeCell ref="L9:O10"/>
    <mergeCell ref="AI9:AK9"/>
    <mergeCell ref="AM9:AY9"/>
    <mergeCell ref="AL10:AX10"/>
    <mergeCell ref="G11:J11"/>
    <mergeCell ref="AI11:AK11"/>
    <mergeCell ref="AM11:AQ11"/>
    <mergeCell ref="AR11:AU11"/>
    <mergeCell ref="AV11:AZ11"/>
    <mergeCell ref="B13:M13"/>
    <mergeCell ref="N13:T13"/>
    <mergeCell ref="U13:AA13"/>
    <mergeCell ref="AB13:AM13"/>
    <mergeCell ref="AN13:AT13"/>
    <mergeCell ref="AU13:BA13"/>
    <mergeCell ref="B14:B15"/>
    <mergeCell ref="C14:M15"/>
    <mergeCell ref="N14:T15"/>
    <mergeCell ref="U14:AA15"/>
    <mergeCell ref="AB14:AB15"/>
    <mergeCell ref="AC14:AM15"/>
    <mergeCell ref="AN14:AT15"/>
    <mergeCell ref="AU14:BA15"/>
    <mergeCell ref="AN16:AT17"/>
    <mergeCell ref="AU16:BA17"/>
    <mergeCell ref="B18:B19"/>
    <mergeCell ref="C18:M19"/>
    <mergeCell ref="N18:T19"/>
    <mergeCell ref="U18:AA19"/>
    <mergeCell ref="AB18:AB19"/>
    <mergeCell ref="AC18:AM19"/>
    <mergeCell ref="AN18:AT19"/>
    <mergeCell ref="AU18:BA19"/>
    <mergeCell ref="B16:B17"/>
    <mergeCell ref="C16:M17"/>
    <mergeCell ref="N16:T17"/>
    <mergeCell ref="U16:AA17"/>
    <mergeCell ref="AB16:AB17"/>
    <mergeCell ref="AC16:AM17"/>
    <mergeCell ref="AN20:AT21"/>
    <mergeCell ref="AU20:BA21"/>
    <mergeCell ref="B22:B23"/>
    <mergeCell ref="C22:M23"/>
    <mergeCell ref="N22:T23"/>
    <mergeCell ref="U22:AA23"/>
    <mergeCell ref="AB22:AB23"/>
    <mergeCell ref="AC22:AM23"/>
    <mergeCell ref="AN22:AT23"/>
    <mergeCell ref="AU22:BA23"/>
    <mergeCell ref="B20:B21"/>
    <mergeCell ref="C20:M21"/>
    <mergeCell ref="N20:T21"/>
    <mergeCell ref="U20:AA21"/>
    <mergeCell ref="AB20:AB21"/>
    <mergeCell ref="AC20:AM21"/>
    <mergeCell ref="AN24:AT25"/>
    <mergeCell ref="AU24:BA25"/>
    <mergeCell ref="B26:B27"/>
    <mergeCell ref="C26:M27"/>
    <mergeCell ref="N26:T27"/>
    <mergeCell ref="U26:AA27"/>
    <mergeCell ref="AB26:AB27"/>
    <mergeCell ref="AC26:AM27"/>
    <mergeCell ref="AN26:AT27"/>
    <mergeCell ref="AU26:BA27"/>
    <mergeCell ref="B24:B25"/>
    <mergeCell ref="C24:M25"/>
    <mergeCell ref="N24:T25"/>
    <mergeCell ref="U24:AA25"/>
    <mergeCell ref="AB24:AB25"/>
    <mergeCell ref="AC24:AM25"/>
    <mergeCell ref="AN28:AT29"/>
    <mergeCell ref="AU28:BA29"/>
    <mergeCell ref="B30:B31"/>
    <mergeCell ref="C30:M31"/>
    <mergeCell ref="N30:T31"/>
    <mergeCell ref="U30:AA31"/>
    <mergeCell ref="AB30:AB31"/>
    <mergeCell ref="AC30:AM31"/>
    <mergeCell ref="AN30:AT31"/>
    <mergeCell ref="AU30:BA31"/>
    <mergeCell ref="B28:B29"/>
    <mergeCell ref="C28:M29"/>
    <mergeCell ref="N28:T29"/>
    <mergeCell ref="U28:AA29"/>
    <mergeCell ref="AB28:AB29"/>
    <mergeCell ref="AC28:AM29"/>
    <mergeCell ref="AK36:BA36"/>
    <mergeCell ref="AJ37:AK40"/>
    <mergeCell ref="AL37:AO37"/>
    <mergeCell ref="AP37:AS37"/>
    <mergeCell ref="AT37:AW37"/>
    <mergeCell ref="AX37:BA37"/>
    <mergeCell ref="AN32:AT33"/>
    <mergeCell ref="AU32:BA33"/>
    <mergeCell ref="B34:M35"/>
    <mergeCell ref="N34:T35"/>
    <mergeCell ref="U34:AA35"/>
    <mergeCell ref="AB34:AM35"/>
    <mergeCell ref="AN34:AT35"/>
    <mergeCell ref="AU34:BA35"/>
    <mergeCell ref="B32:B33"/>
    <mergeCell ref="C32:M33"/>
    <mergeCell ref="N32:T33"/>
    <mergeCell ref="U32:AA33"/>
    <mergeCell ref="AB32:AB33"/>
    <mergeCell ref="AC32:AM33"/>
  </mergeCells>
  <phoneticPr fontId="2"/>
  <printOptions horizontalCentered="1" verticalCentered="1"/>
  <pageMargins left="0.23622047244094491" right="0.23622047244094491" top="0.35433070866141736" bottom="0.35433070866141736" header="0.11811023622047245" footer="0.11811023622047245"/>
  <pageSetup paperSize="9" scale="97" orientation="landscape" r:id="rId1"/>
  <ignoredErrors>
    <ignoredError sqref="AV11" unlockedFormula="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144</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54"/>
      <c r="V18" s="355"/>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56"/>
      <c r="V19" s="35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307"/>
      <c r="V20" s="308"/>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309"/>
      <c r="V21" s="310"/>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54"/>
      <c r="V22" s="355"/>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56"/>
      <c r="V23" s="35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307"/>
      <c r="V24" s="308"/>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309"/>
      <c r="V25" s="310"/>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284"/>
      <c r="V26" s="285"/>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326"/>
      <c r="V27" s="327"/>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307"/>
      <c r="V28" s="308"/>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309"/>
      <c r="V29" s="310"/>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284"/>
      <c r="V30" s="285"/>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326"/>
      <c r="V31" s="327"/>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307"/>
      <c r="V32" s="308"/>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309"/>
      <c r="V33" s="310"/>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284"/>
      <c r="V34" s="285"/>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286"/>
      <c r="V35" s="28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145</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54"/>
      <c r="V62" s="355"/>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56"/>
      <c r="V63" s="35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307"/>
      <c r="V64" s="308"/>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309"/>
      <c r="V65" s="310"/>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54"/>
      <c r="V66" s="355"/>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56"/>
      <c r="V67" s="35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307"/>
      <c r="V68" s="308"/>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309"/>
      <c r="V69" s="310"/>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54"/>
      <c r="V70" s="355"/>
      <c r="W70" s="358"/>
      <c r="X70" s="359"/>
      <c r="Y70" s="359"/>
      <c r="Z70" s="359"/>
      <c r="AA70" s="35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56"/>
      <c r="V71" s="35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307"/>
      <c r="V72" s="308"/>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309"/>
      <c r="V73" s="310"/>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284"/>
      <c r="V74" s="285"/>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326"/>
      <c r="V75" s="327"/>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307"/>
      <c r="V76" s="308"/>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309"/>
      <c r="V77" s="310"/>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284"/>
      <c r="V78" s="285"/>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286"/>
      <c r="V79" s="28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146</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54"/>
      <c r="V106" s="355"/>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56"/>
      <c r="V107" s="35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307"/>
      <c r="T108" s="308"/>
      <c r="U108" s="307"/>
      <c r="V108" s="308"/>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309"/>
      <c r="T109" s="310"/>
      <c r="U109" s="309"/>
      <c r="V109" s="310"/>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54"/>
      <c r="V110" s="355"/>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56"/>
      <c r="V111" s="35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307"/>
      <c r="T112" s="308"/>
      <c r="U112" s="307"/>
      <c r="V112" s="308"/>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309"/>
      <c r="T113" s="310"/>
      <c r="U113" s="309"/>
      <c r="V113" s="310"/>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23"/>
      <c r="E114" s="324"/>
      <c r="F114" s="324"/>
      <c r="G114" s="324"/>
      <c r="H114" s="324"/>
      <c r="I114" s="324"/>
      <c r="J114" s="324"/>
      <c r="K114" s="324"/>
      <c r="L114" s="324"/>
      <c r="M114" s="324"/>
      <c r="N114" s="324"/>
      <c r="O114" s="324"/>
      <c r="P114" s="324"/>
      <c r="Q114" s="324"/>
      <c r="R114" s="325"/>
      <c r="S114" s="284"/>
      <c r="T114" s="285"/>
      <c r="U114" s="284"/>
      <c r="V114" s="285"/>
      <c r="W114" s="288"/>
      <c r="X114" s="289"/>
      <c r="Y114" s="289"/>
      <c r="Z114" s="289"/>
      <c r="AA114" s="28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23"/>
      <c r="E115" s="324"/>
      <c r="F115" s="324"/>
      <c r="G115" s="324"/>
      <c r="H115" s="324"/>
      <c r="I115" s="324"/>
      <c r="J115" s="324"/>
      <c r="K115" s="324"/>
      <c r="L115" s="324"/>
      <c r="M115" s="324"/>
      <c r="N115" s="324"/>
      <c r="O115" s="324"/>
      <c r="P115" s="324"/>
      <c r="Q115" s="324"/>
      <c r="R115" s="325"/>
      <c r="S115" s="326"/>
      <c r="T115" s="327"/>
      <c r="U115" s="326"/>
      <c r="V115" s="327"/>
      <c r="W115" s="328"/>
      <c r="X115" s="329"/>
      <c r="Y115" s="329"/>
      <c r="Z115" s="329"/>
      <c r="AA115" s="329"/>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307"/>
      <c r="T116" s="308"/>
      <c r="U116" s="307"/>
      <c r="V116" s="308"/>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309"/>
      <c r="T117" s="310"/>
      <c r="U117" s="309"/>
      <c r="V117" s="310"/>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284"/>
      <c r="T118" s="285"/>
      <c r="U118" s="284"/>
      <c r="V118" s="285"/>
      <c r="W118" s="288"/>
      <c r="X118" s="289"/>
      <c r="Y118" s="289"/>
      <c r="Z118" s="289"/>
      <c r="AA118" s="28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326"/>
      <c r="T119" s="327"/>
      <c r="U119" s="326"/>
      <c r="V119" s="327"/>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307"/>
      <c r="T120" s="308"/>
      <c r="U120" s="307"/>
      <c r="V120" s="308"/>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309"/>
      <c r="T121" s="310"/>
      <c r="U121" s="309"/>
      <c r="V121" s="310"/>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284"/>
      <c r="T122" s="285"/>
      <c r="U122" s="284"/>
      <c r="V122" s="285"/>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286"/>
      <c r="T123" s="287"/>
      <c r="U123" s="286"/>
      <c r="V123" s="28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147</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54"/>
      <c r="V150" s="355"/>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56"/>
      <c r="V151" s="35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307"/>
      <c r="V152" s="308"/>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309"/>
      <c r="V153" s="310"/>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54"/>
      <c r="V154" s="355"/>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56"/>
      <c r="V155" s="35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307"/>
      <c r="V156" s="308"/>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309"/>
      <c r="V157" s="310"/>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64"/>
      <c r="E158" s="365"/>
      <c r="F158" s="365"/>
      <c r="G158" s="365"/>
      <c r="H158" s="365"/>
      <c r="I158" s="365"/>
      <c r="J158" s="365"/>
      <c r="K158" s="365"/>
      <c r="L158" s="365"/>
      <c r="M158" s="365"/>
      <c r="N158" s="365"/>
      <c r="O158" s="365"/>
      <c r="P158" s="365"/>
      <c r="Q158" s="365"/>
      <c r="R158" s="366"/>
      <c r="S158" s="367"/>
      <c r="T158" s="367"/>
      <c r="U158" s="354"/>
      <c r="V158" s="355"/>
      <c r="W158" s="358"/>
      <c r="X158" s="359"/>
      <c r="Y158" s="359"/>
      <c r="Z158" s="359"/>
      <c r="AA158" s="35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51"/>
      <c r="E159" s="352"/>
      <c r="F159" s="352"/>
      <c r="G159" s="352"/>
      <c r="H159" s="352"/>
      <c r="I159" s="352"/>
      <c r="J159" s="352"/>
      <c r="K159" s="352"/>
      <c r="L159" s="352"/>
      <c r="M159" s="352"/>
      <c r="N159" s="352"/>
      <c r="O159" s="352"/>
      <c r="P159" s="352"/>
      <c r="Q159" s="352"/>
      <c r="R159" s="353"/>
      <c r="S159" s="367"/>
      <c r="T159" s="367"/>
      <c r="U159" s="356"/>
      <c r="V159" s="357"/>
      <c r="W159" s="361"/>
      <c r="X159" s="362"/>
      <c r="Y159" s="362"/>
      <c r="Z159" s="362"/>
      <c r="AA159" s="362"/>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307"/>
      <c r="V160" s="308"/>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309"/>
      <c r="V161" s="310"/>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64"/>
      <c r="E162" s="365"/>
      <c r="F162" s="365"/>
      <c r="G162" s="365"/>
      <c r="H162" s="365"/>
      <c r="I162" s="365"/>
      <c r="J162" s="365"/>
      <c r="K162" s="365"/>
      <c r="L162" s="365"/>
      <c r="M162" s="365"/>
      <c r="N162" s="365"/>
      <c r="O162" s="365"/>
      <c r="P162" s="365"/>
      <c r="Q162" s="365"/>
      <c r="R162" s="366"/>
      <c r="S162" s="367"/>
      <c r="T162" s="367"/>
      <c r="U162" s="354"/>
      <c r="V162" s="355"/>
      <c r="W162" s="358"/>
      <c r="X162" s="359"/>
      <c r="Y162" s="359"/>
      <c r="Z162" s="359"/>
      <c r="AA162" s="35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51"/>
      <c r="E163" s="352"/>
      <c r="F163" s="352"/>
      <c r="G163" s="352"/>
      <c r="H163" s="352"/>
      <c r="I163" s="352"/>
      <c r="J163" s="352"/>
      <c r="K163" s="352"/>
      <c r="L163" s="352"/>
      <c r="M163" s="352"/>
      <c r="N163" s="352"/>
      <c r="O163" s="352"/>
      <c r="P163" s="352"/>
      <c r="Q163" s="352"/>
      <c r="R163" s="353"/>
      <c r="S163" s="367"/>
      <c r="T163" s="367"/>
      <c r="U163" s="356"/>
      <c r="V163" s="357"/>
      <c r="W163" s="361"/>
      <c r="X163" s="362"/>
      <c r="Y163" s="362"/>
      <c r="Z163" s="362"/>
      <c r="AA163" s="362"/>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307"/>
      <c r="V164" s="308"/>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309"/>
      <c r="V165" s="310"/>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284"/>
      <c r="V166" s="285"/>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286"/>
      <c r="V167" s="28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148</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4"/>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54"/>
      <c r="V194" s="355"/>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56"/>
      <c r="V195" s="35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307"/>
      <c r="V196" s="308"/>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309"/>
      <c r="V197" s="310"/>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54"/>
      <c r="V198" s="355"/>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56"/>
      <c r="V199" s="35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307"/>
      <c r="V200" s="308"/>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309"/>
      <c r="V201" s="310"/>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284"/>
      <c r="V202" s="285"/>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326"/>
      <c r="V203" s="327"/>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307"/>
      <c r="V204" s="308"/>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309"/>
      <c r="V205" s="310"/>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284"/>
      <c r="V206" s="285"/>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326"/>
      <c r="V207" s="327"/>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307"/>
      <c r="V208" s="308"/>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309"/>
      <c r="V209" s="310"/>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284"/>
      <c r="V210" s="285"/>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286"/>
      <c r="V211" s="28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149</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150</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68"/>
      <c r="V70" s="368"/>
      <c r="W70" s="358"/>
      <c r="X70" s="359"/>
      <c r="Y70" s="359"/>
      <c r="Z70" s="359"/>
      <c r="AA70" s="35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67"/>
      <c r="V71" s="36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151</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64"/>
      <c r="E118" s="365"/>
      <c r="F118" s="365"/>
      <c r="G118" s="365"/>
      <c r="H118" s="365"/>
      <c r="I118" s="365"/>
      <c r="J118" s="365"/>
      <c r="K118" s="365"/>
      <c r="L118" s="365"/>
      <c r="M118" s="365"/>
      <c r="N118" s="365"/>
      <c r="O118" s="365"/>
      <c r="P118" s="365"/>
      <c r="Q118" s="365"/>
      <c r="R118" s="366"/>
      <c r="S118" s="367"/>
      <c r="T118" s="367"/>
      <c r="U118" s="368"/>
      <c r="V118" s="368"/>
      <c r="W118" s="358"/>
      <c r="X118" s="359"/>
      <c r="Y118" s="359"/>
      <c r="Z118" s="359"/>
      <c r="AA118" s="35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51"/>
      <c r="E119" s="352"/>
      <c r="F119" s="352"/>
      <c r="G119" s="352"/>
      <c r="H119" s="352"/>
      <c r="I119" s="352"/>
      <c r="J119" s="352"/>
      <c r="K119" s="352"/>
      <c r="L119" s="352"/>
      <c r="M119" s="352"/>
      <c r="N119" s="352"/>
      <c r="O119" s="352"/>
      <c r="P119" s="352"/>
      <c r="Q119" s="352"/>
      <c r="R119" s="353"/>
      <c r="S119" s="367"/>
      <c r="T119" s="367"/>
      <c r="U119" s="367"/>
      <c r="V119" s="367"/>
      <c r="W119" s="361"/>
      <c r="X119" s="362"/>
      <c r="Y119" s="362"/>
      <c r="Z119" s="362"/>
      <c r="AA119" s="362"/>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152</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307"/>
      <c r="T152" s="308"/>
      <c r="U152" s="307"/>
      <c r="V152" s="308"/>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309"/>
      <c r="T153" s="310"/>
      <c r="U153" s="309"/>
      <c r="V153" s="310"/>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307"/>
      <c r="T156" s="308"/>
      <c r="U156" s="307"/>
      <c r="V156" s="308"/>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309"/>
      <c r="T157" s="310"/>
      <c r="U157" s="309"/>
      <c r="V157" s="310"/>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284"/>
      <c r="T158" s="285"/>
      <c r="U158" s="284"/>
      <c r="V158" s="285"/>
      <c r="W158" s="288"/>
      <c r="X158" s="289"/>
      <c r="Y158" s="289"/>
      <c r="Z158" s="289"/>
      <c r="AA158" s="28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326"/>
      <c r="T159" s="327"/>
      <c r="U159" s="326"/>
      <c r="V159" s="327"/>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307"/>
      <c r="T160" s="308"/>
      <c r="U160" s="307"/>
      <c r="V160" s="308"/>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309"/>
      <c r="T161" s="310"/>
      <c r="U161" s="309"/>
      <c r="V161" s="310"/>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284"/>
      <c r="T162" s="285"/>
      <c r="U162" s="284"/>
      <c r="V162" s="285"/>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326"/>
      <c r="T163" s="327"/>
      <c r="U163" s="326"/>
      <c r="V163" s="327"/>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307"/>
      <c r="T164" s="308"/>
      <c r="U164" s="307"/>
      <c r="V164" s="308"/>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309"/>
      <c r="T165" s="310"/>
      <c r="U165" s="309"/>
      <c r="V165" s="310"/>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284"/>
      <c r="T166" s="285"/>
      <c r="U166" s="284"/>
      <c r="V166" s="285"/>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286"/>
      <c r="T167" s="287"/>
      <c r="U167" s="286"/>
      <c r="V167" s="28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153</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4"/>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64"/>
      <c r="E202" s="365"/>
      <c r="F202" s="365"/>
      <c r="G202" s="365"/>
      <c r="H202" s="365"/>
      <c r="I202" s="365"/>
      <c r="J202" s="365"/>
      <c r="K202" s="365"/>
      <c r="L202" s="365"/>
      <c r="M202" s="365"/>
      <c r="N202" s="365"/>
      <c r="O202" s="365"/>
      <c r="P202" s="365"/>
      <c r="Q202" s="365"/>
      <c r="R202" s="366"/>
      <c r="S202" s="367"/>
      <c r="T202" s="367"/>
      <c r="U202" s="368"/>
      <c r="V202" s="368"/>
      <c r="W202" s="358"/>
      <c r="X202" s="359"/>
      <c r="Y202" s="359"/>
      <c r="Z202" s="359"/>
      <c r="AA202" s="35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51"/>
      <c r="E203" s="352"/>
      <c r="F203" s="352"/>
      <c r="G203" s="352"/>
      <c r="H203" s="352"/>
      <c r="I203" s="352"/>
      <c r="J203" s="352"/>
      <c r="K203" s="352"/>
      <c r="L203" s="352"/>
      <c r="M203" s="352"/>
      <c r="N203" s="352"/>
      <c r="O203" s="352"/>
      <c r="P203" s="352"/>
      <c r="Q203" s="352"/>
      <c r="R203" s="353"/>
      <c r="S203" s="367"/>
      <c r="T203" s="367"/>
      <c r="U203" s="367"/>
      <c r="V203" s="367"/>
      <c r="W203" s="361"/>
      <c r="X203" s="362"/>
      <c r="Y203" s="362"/>
      <c r="Z203" s="362"/>
      <c r="AA203" s="362"/>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64"/>
      <c r="E206" s="365"/>
      <c r="F206" s="365"/>
      <c r="G206" s="365"/>
      <c r="H206" s="365"/>
      <c r="I206" s="365"/>
      <c r="J206" s="365"/>
      <c r="K206" s="365"/>
      <c r="L206" s="365"/>
      <c r="M206" s="365"/>
      <c r="N206" s="365"/>
      <c r="O206" s="365"/>
      <c r="P206" s="365"/>
      <c r="Q206" s="365"/>
      <c r="R206" s="366"/>
      <c r="S206" s="367"/>
      <c r="T206" s="367"/>
      <c r="U206" s="368"/>
      <c r="V206" s="368"/>
      <c r="W206" s="358"/>
      <c r="X206" s="359"/>
      <c r="Y206" s="359"/>
      <c r="Z206" s="359"/>
      <c r="AA206" s="35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51"/>
      <c r="E207" s="352"/>
      <c r="F207" s="352"/>
      <c r="G207" s="352"/>
      <c r="H207" s="352"/>
      <c r="I207" s="352"/>
      <c r="J207" s="352"/>
      <c r="K207" s="352"/>
      <c r="L207" s="352"/>
      <c r="M207" s="352"/>
      <c r="N207" s="352"/>
      <c r="O207" s="352"/>
      <c r="P207" s="352"/>
      <c r="Q207" s="352"/>
      <c r="R207" s="353"/>
      <c r="S207" s="367"/>
      <c r="T207" s="367"/>
      <c r="U207" s="367"/>
      <c r="V207" s="367"/>
      <c r="W207" s="361"/>
      <c r="X207" s="362"/>
      <c r="Y207" s="362"/>
      <c r="Z207" s="362"/>
      <c r="AA207" s="362"/>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64"/>
      <c r="E210" s="365"/>
      <c r="F210" s="365"/>
      <c r="G210" s="365"/>
      <c r="H210" s="365"/>
      <c r="I210" s="365"/>
      <c r="J210" s="365"/>
      <c r="K210" s="365"/>
      <c r="L210" s="365"/>
      <c r="M210" s="365"/>
      <c r="N210" s="365"/>
      <c r="O210" s="365"/>
      <c r="P210" s="365"/>
      <c r="Q210" s="365"/>
      <c r="R210" s="366"/>
      <c r="S210" s="367"/>
      <c r="T210" s="367"/>
      <c r="U210" s="368"/>
      <c r="V210" s="368"/>
      <c r="W210" s="358"/>
      <c r="X210" s="359"/>
      <c r="Y210" s="359"/>
      <c r="Z210" s="359"/>
      <c r="AA210" s="35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351"/>
      <c r="E211" s="352"/>
      <c r="F211" s="352"/>
      <c r="G211" s="352"/>
      <c r="H211" s="352"/>
      <c r="I211" s="352"/>
      <c r="J211" s="352"/>
      <c r="K211" s="352"/>
      <c r="L211" s="352"/>
      <c r="M211" s="352"/>
      <c r="N211" s="352"/>
      <c r="O211" s="352"/>
      <c r="P211" s="352"/>
      <c r="Q211" s="352"/>
      <c r="R211" s="353"/>
      <c r="S211" s="367"/>
      <c r="T211" s="367"/>
      <c r="U211" s="367"/>
      <c r="V211" s="367"/>
      <c r="W211" s="361"/>
      <c r="X211" s="362"/>
      <c r="Y211" s="362"/>
      <c r="Z211" s="362"/>
      <c r="AA211" s="362"/>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154</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155</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307"/>
      <c r="T64" s="308"/>
      <c r="U64" s="307"/>
      <c r="V64" s="308"/>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309"/>
      <c r="T65" s="310"/>
      <c r="U65" s="309"/>
      <c r="V65" s="310"/>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307"/>
      <c r="T68" s="308"/>
      <c r="U68" s="307"/>
      <c r="V68" s="308"/>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309"/>
      <c r="T69" s="310"/>
      <c r="U69" s="309"/>
      <c r="V69" s="310"/>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68"/>
      <c r="V70" s="368"/>
      <c r="W70" s="358"/>
      <c r="X70" s="359"/>
      <c r="Y70" s="359"/>
      <c r="Z70" s="359"/>
      <c r="AA70" s="35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67"/>
      <c r="V71" s="36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307"/>
      <c r="T72" s="308"/>
      <c r="U72" s="307"/>
      <c r="V72" s="308"/>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309"/>
      <c r="T73" s="310"/>
      <c r="U73" s="309"/>
      <c r="V73" s="310"/>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284"/>
      <c r="T74" s="285"/>
      <c r="U74" s="284"/>
      <c r="V74" s="285"/>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326"/>
      <c r="T75" s="327"/>
      <c r="U75" s="326"/>
      <c r="V75" s="327"/>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307"/>
      <c r="T76" s="308"/>
      <c r="U76" s="307"/>
      <c r="V76" s="308"/>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309"/>
      <c r="T77" s="310"/>
      <c r="U77" s="309"/>
      <c r="V77" s="310"/>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284"/>
      <c r="T78" s="285"/>
      <c r="U78" s="284"/>
      <c r="V78" s="285"/>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286"/>
      <c r="T79" s="287"/>
      <c r="U79" s="286"/>
      <c r="V79" s="28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156</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307"/>
      <c r="T108" s="308"/>
      <c r="U108" s="307"/>
      <c r="V108" s="308"/>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309"/>
      <c r="T109" s="310"/>
      <c r="U109" s="309"/>
      <c r="V109" s="310"/>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307"/>
      <c r="T112" s="308"/>
      <c r="U112" s="307"/>
      <c r="V112" s="308"/>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309"/>
      <c r="T113" s="310"/>
      <c r="U113" s="309"/>
      <c r="V113" s="310"/>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307"/>
      <c r="T116" s="308"/>
      <c r="U116" s="307"/>
      <c r="V116" s="308"/>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309"/>
      <c r="T117" s="310"/>
      <c r="U117" s="309"/>
      <c r="V117" s="310"/>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284"/>
      <c r="T118" s="285"/>
      <c r="U118" s="284"/>
      <c r="V118" s="285"/>
      <c r="W118" s="288"/>
      <c r="X118" s="289"/>
      <c r="Y118" s="289"/>
      <c r="Z118" s="289"/>
      <c r="AA118" s="28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326"/>
      <c r="T119" s="327"/>
      <c r="U119" s="326"/>
      <c r="V119" s="327"/>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307"/>
      <c r="T120" s="308"/>
      <c r="U120" s="307"/>
      <c r="V120" s="308"/>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309"/>
      <c r="T121" s="310"/>
      <c r="U121" s="309"/>
      <c r="V121" s="310"/>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284"/>
      <c r="T122" s="285"/>
      <c r="U122" s="284"/>
      <c r="V122" s="285"/>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286"/>
      <c r="T123" s="287"/>
      <c r="U123" s="286"/>
      <c r="V123" s="28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157</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426"/>
      <c r="V158" s="426"/>
      <c r="W158" s="288"/>
      <c r="X158" s="289"/>
      <c r="Y158" s="289"/>
      <c r="Z158" s="289"/>
      <c r="AA158" s="28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426"/>
      <c r="V159" s="426"/>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158</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4"/>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307"/>
      <c r="T196" s="308"/>
      <c r="U196" s="307"/>
      <c r="V196" s="308"/>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309"/>
      <c r="T197" s="310"/>
      <c r="U197" s="309"/>
      <c r="V197" s="310"/>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307"/>
      <c r="T200" s="308"/>
      <c r="U200" s="307"/>
      <c r="V200" s="308"/>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309"/>
      <c r="T201" s="310"/>
      <c r="U201" s="309"/>
      <c r="V201" s="310"/>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64"/>
      <c r="E202" s="365"/>
      <c r="F202" s="365"/>
      <c r="G202" s="365"/>
      <c r="H202" s="365"/>
      <c r="I202" s="365"/>
      <c r="J202" s="365"/>
      <c r="K202" s="365"/>
      <c r="L202" s="365"/>
      <c r="M202" s="365"/>
      <c r="N202" s="365"/>
      <c r="O202" s="365"/>
      <c r="P202" s="365"/>
      <c r="Q202" s="365"/>
      <c r="R202" s="366"/>
      <c r="S202" s="367"/>
      <c r="T202" s="367"/>
      <c r="U202" s="368"/>
      <c r="V202" s="368"/>
      <c r="W202" s="358"/>
      <c r="X202" s="359"/>
      <c r="Y202" s="359"/>
      <c r="Z202" s="359"/>
      <c r="AA202" s="35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51"/>
      <c r="E203" s="352"/>
      <c r="F203" s="352"/>
      <c r="G203" s="352"/>
      <c r="H203" s="352"/>
      <c r="I203" s="352"/>
      <c r="J203" s="352"/>
      <c r="K203" s="352"/>
      <c r="L203" s="352"/>
      <c r="M203" s="352"/>
      <c r="N203" s="352"/>
      <c r="O203" s="352"/>
      <c r="P203" s="352"/>
      <c r="Q203" s="352"/>
      <c r="R203" s="353"/>
      <c r="S203" s="367"/>
      <c r="T203" s="367"/>
      <c r="U203" s="367"/>
      <c r="V203" s="367"/>
      <c r="W203" s="361"/>
      <c r="X203" s="362"/>
      <c r="Y203" s="362"/>
      <c r="Z203" s="362"/>
      <c r="AA203" s="362"/>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307"/>
      <c r="T204" s="308"/>
      <c r="U204" s="307"/>
      <c r="V204" s="308"/>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309"/>
      <c r="T205" s="310"/>
      <c r="U205" s="309"/>
      <c r="V205" s="310"/>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64"/>
      <c r="E206" s="365"/>
      <c r="F206" s="365"/>
      <c r="G206" s="365"/>
      <c r="H206" s="365"/>
      <c r="I206" s="365"/>
      <c r="J206" s="365"/>
      <c r="K206" s="365"/>
      <c r="L206" s="365"/>
      <c r="M206" s="365"/>
      <c r="N206" s="365"/>
      <c r="O206" s="365"/>
      <c r="P206" s="365"/>
      <c r="Q206" s="365"/>
      <c r="R206" s="366"/>
      <c r="S206" s="367"/>
      <c r="T206" s="367"/>
      <c r="U206" s="368"/>
      <c r="V206" s="368"/>
      <c r="W206" s="358"/>
      <c r="X206" s="359"/>
      <c r="Y206" s="359"/>
      <c r="Z206" s="359"/>
      <c r="AA206" s="35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51"/>
      <c r="E207" s="352"/>
      <c r="F207" s="352"/>
      <c r="G207" s="352"/>
      <c r="H207" s="352"/>
      <c r="I207" s="352"/>
      <c r="J207" s="352"/>
      <c r="K207" s="352"/>
      <c r="L207" s="352"/>
      <c r="M207" s="352"/>
      <c r="N207" s="352"/>
      <c r="O207" s="352"/>
      <c r="P207" s="352"/>
      <c r="Q207" s="352"/>
      <c r="R207" s="353"/>
      <c r="S207" s="367"/>
      <c r="T207" s="367"/>
      <c r="U207" s="367"/>
      <c r="V207" s="367"/>
      <c r="W207" s="361"/>
      <c r="X207" s="362"/>
      <c r="Y207" s="362"/>
      <c r="Z207" s="362"/>
      <c r="AA207" s="362"/>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307"/>
      <c r="T208" s="308"/>
      <c r="U208" s="307"/>
      <c r="V208" s="308"/>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309"/>
      <c r="T209" s="310"/>
      <c r="U209" s="309"/>
      <c r="V209" s="310"/>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284"/>
      <c r="T210" s="285"/>
      <c r="U210" s="284"/>
      <c r="V210" s="285"/>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286"/>
      <c r="T211" s="287"/>
      <c r="U211" s="286"/>
      <c r="V211" s="28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5" customWidth="1"/>
    <col min="70" max="70" width="18.59765625" style="105" hidden="1" customWidth="1"/>
    <col min="71" max="72" width="8.73046875" style="105" hidden="1" customWidth="1"/>
    <col min="73" max="73" width="8.73046875" style="105" customWidth="1"/>
    <col min="74" max="16384" width="8.73046875" style="105"/>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159</v>
      </c>
      <c r="BB2" s="240"/>
      <c r="BC2" s="59"/>
      <c r="BE2" s="111"/>
      <c r="BF2" s="111"/>
      <c r="BG2" s="111"/>
      <c r="BH2" s="111"/>
      <c r="BI2" s="111"/>
      <c r="BJ2" s="111"/>
      <c r="BK2" s="111"/>
      <c r="BL2" s="111"/>
      <c r="BM2" s="111"/>
      <c r="BN2" s="111"/>
      <c r="BO2" s="111"/>
      <c r="BR2" s="105"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5" t="s">
        <v>37</v>
      </c>
      <c r="BS3" s="108" t="s">
        <v>165</v>
      </c>
      <c r="BT3" s="105">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102"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102"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104"/>
      <c r="AN9" s="104"/>
      <c r="AO9" s="104"/>
      <c r="AP9" s="104"/>
      <c r="AQ9" s="104"/>
      <c r="AR9" s="104"/>
      <c r="AS9" s="104"/>
      <c r="AT9" s="104"/>
      <c r="AU9" s="104"/>
      <c r="AV9" s="104"/>
      <c r="AW9" s="104"/>
      <c r="AX9" s="104"/>
      <c r="AY9" s="104"/>
      <c r="AZ9" s="104"/>
      <c r="BA9" s="102"/>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103"/>
      <c r="AQ11" s="103"/>
      <c r="AR11" s="102"/>
      <c r="AS11" s="102"/>
      <c r="AT11" s="102"/>
      <c r="AU11" s="102"/>
      <c r="AV11" s="103"/>
      <c r="AW11" s="103"/>
      <c r="AX11" s="103"/>
      <c r="AY11" s="103"/>
      <c r="AZ11" s="103"/>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35"/>
      <c r="AT20" s="336"/>
      <c r="AU20" s="336"/>
      <c r="AV20" s="336"/>
      <c r="AW20" s="337"/>
      <c r="AX20" s="319" t="str">
        <f>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38"/>
      <c r="AT21" s="339"/>
      <c r="AU21" s="339"/>
      <c r="AV21" s="339"/>
      <c r="AW21" s="340"/>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1">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2">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3">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4">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5">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6">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7">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8">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9">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0">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1">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2">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3">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4">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160</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5">$AQ$4</f>
        <v>0</v>
      </c>
      <c r="AR48" s="422"/>
      <c r="AS48" s="422"/>
      <c r="AT48" s="62" t="s">
        <v>2</v>
      </c>
      <c r="AU48" s="422">
        <f t="shared" ref="AU48" si="16">$AU$4</f>
        <v>0</v>
      </c>
      <c r="AV48" s="422"/>
      <c r="AW48" s="102"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7">$AN$6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8">$AN$8</f>
        <v>0</v>
      </c>
      <c r="AO52" s="423"/>
      <c r="AP52" s="423"/>
      <c r="AQ52" s="423"/>
      <c r="AR52" s="423"/>
      <c r="AS52" s="423"/>
      <c r="AT52" s="423"/>
      <c r="AU52" s="423"/>
      <c r="AV52" s="423"/>
      <c r="AW52" s="423"/>
      <c r="AX52" s="423"/>
      <c r="AY52" s="423"/>
      <c r="AZ52" s="423"/>
      <c r="BA52" s="102"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104"/>
      <c r="AN53" s="104"/>
      <c r="AO53" s="104"/>
      <c r="AP53" s="104"/>
      <c r="AQ53" s="104"/>
      <c r="AR53" s="104"/>
      <c r="AS53" s="104"/>
      <c r="AT53" s="104"/>
      <c r="AU53" s="104"/>
      <c r="AV53" s="104"/>
      <c r="AW53" s="104"/>
      <c r="AX53" s="104"/>
      <c r="AY53" s="104"/>
      <c r="AZ53" s="104"/>
      <c r="BA53" s="102"/>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19">$AN$10</f>
        <v>0</v>
      </c>
      <c r="AO54" s="424"/>
      <c r="AP54" s="424"/>
      <c r="AQ54" s="424"/>
      <c r="AR54" s="424"/>
      <c r="AS54" s="406" t="s">
        <v>53</v>
      </c>
      <c r="AT54" s="406"/>
      <c r="AU54" s="406"/>
      <c r="AV54" s="406"/>
      <c r="AW54" s="424">
        <f t="shared" ref="AW54" si="20">$AW$10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103"/>
      <c r="AQ55" s="103"/>
      <c r="AR55" s="102"/>
      <c r="AS55" s="102"/>
      <c r="AT55" s="102"/>
      <c r="AU55" s="102"/>
      <c r="AV55" s="103"/>
      <c r="AW55" s="103"/>
      <c r="AX55" s="103"/>
      <c r="AY55" s="103"/>
      <c r="AZ55" s="103"/>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1">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2">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68"/>
      <c r="V66" s="368"/>
      <c r="W66" s="358"/>
      <c r="X66" s="359"/>
      <c r="Y66" s="359"/>
      <c r="Z66" s="359"/>
      <c r="AA66" s="359"/>
      <c r="AB66" s="294" t="str">
        <f t="shared" ref="AB66" si="23">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4">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5">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6">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64"/>
      <c r="E70" s="365"/>
      <c r="F70" s="365"/>
      <c r="G70" s="365"/>
      <c r="H70" s="365"/>
      <c r="I70" s="365"/>
      <c r="J70" s="365"/>
      <c r="K70" s="365"/>
      <c r="L70" s="365"/>
      <c r="M70" s="365"/>
      <c r="N70" s="365"/>
      <c r="O70" s="365"/>
      <c r="P70" s="365"/>
      <c r="Q70" s="365"/>
      <c r="R70" s="366"/>
      <c r="S70" s="367"/>
      <c r="T70" s="367"/>
      <c r="U70" s="368"/>
      <c r="V70" s="368"/>
      <c r="W70" s="358"/>
      <c r="X70" s="359"/>
      <c r="Y70" s="359"/>
      <c r="Z70" s="359"/>
      <c r="AA70" s="359"/>
      <c r="AB70" s="294" t="str">
        <f t="shared" ref="AB70" si="27">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8">IF(AN70="","",AN70-(AB70+AS70))</f>
        <v/>
      </c>
      <c r="AY70" s="258"/>
      <c r="AZ70" s="258"/>
      <c r="BA70" s="258"/>
      <c r="BB70" s="259"/>
      <c r="BC70" s="59"/>
    </row>
    <row r="71" spans="1:67" ht="13.15" customHeight="1" thickBot="1" x14ac:dyDescent="0.3">
      <c r="A71" s="56"/>
      <c r="B71" s="276"/>
      <c r="C71" s="276"/>
      <c r="D71" s="351"/>
      <c r="E71" s="352"/>
      <c r="F71" s="352"/>
      <c r="G71" s="352"/>
      <c r="H71" s="352"/>
      <c r="I71" s="352"/>
      <c r="J71" s="352"/>
      <c r="K71" s="352"/>
      <c r="L71" s="352"/>
      <c r="M71" s="352"/>
      <c r="N71" s="352"/>
      <c r="O71" s="352"/>
      <c r="P71" s="352"/>
      <c r="Q71" s="352"/>
      <c r="R71" s="353"/>
      <c r="S71" s="367"/>
      <c r="T71" s="367"/>
      <c r="U71" s="367"/>
      <c r="V71" s="367"/>
      <c r="W71" s="361"/>
      <c r="X71" s="362"/>
      <c r="Y71" s="362"/>
      <c r="Z71" s="362"/>
      <c r="AA71" s="362"/>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29">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0">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1">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2">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3">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4">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5">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6">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161</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7">$AQ$48</f>
        <v>0</v>
      </c>
      <c r="AR92" s="422"/>
      <c r="AS92" s="422"/>
      <c r="AT92" s="62" t="s">
        <v>2</v>
      </c>
      <c r="AU92" s="422">
        <f t="shared" ref="AU92" si="38">$AU$48</f>
        <v>0</v>
      </c>
      <c r="AV92" s="422"/>
      <c r="AW92" s="102"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39">$AN$50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0">$AN$52</f>
        <v>0</v>
      </c>
      <c r="AO96" s="423"/>
      <c r="AP96" s="423"/>
      <c r="AQ96" s="423"/>
      <c r="AR96" s="423"/>
      <c r="AS96" s="423"/>
      <c r="AT96" s="423"/>
      <c r="AU96" s="423"/>
      <c r="AV96" s="423"/>
      <c r="AW96" s="423"/>
      <c r="AX96" s="423"/>
      <c r="AY96" s="423"/>
      <c r="AZ96" s="423"/>
      <c r="BA96" s="102"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104"/>
      <c r="AN97" s="104"/>
      <c r="AO97" s="104"/>
      <c r="AP97" s="104"/>
      <c r="AQ97" s="104"/>
      <c r="AR97" s="104"/>
      <c r="AS97" s="104"/>
      <c r="AT97" s="104"/>
      <c r="AU97" s="104"/>
      <c r="AV97" s="104"/>
      <c r="AW97" s="104"/>
      <c r="AX97" s="104"/>
      <c r="AY97" s="104"/>
      <c r="AZ97" s="104"/>
      <c r="BA97" s="102"/>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1">$AN$54</f>
        <v>0</v>
      </c>
      <c r="AO98" s="424"/>
      <c r="AP98" s="424"/>
      <c r="AQ98" s="424"/>
      <c r="AR98" s="424"/>
      <c r="AS98" s="406" t="s">
        <v>53</v>
      </c>
      <c r="AT98" s="406"/>
      <c r="AU98" s="406"/>
      <c r="AV98" s="406"/>
      <c r="AW98" s="424">
        <f t="shared" ref="AW98" si="42">$AW$54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103"/>
      <c r="AQ99" s="103"/>
      <c r="AR99" s="102"/>
      <c r="AS99" s="102"/>
      <c r="AT99" s="102"/>
      <c r="AU99" s="102"/>
      <c r="AV99" s="103"/>
      <c r="AW99" s="103"/>
      <c r="AX99" s="103"/>
      <c r="AY99" s="103"/>
      <c r="AZ99" s="103"/>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3">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4">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5">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6">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7">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8">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49">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0">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1">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2">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64"/>
      <c r="E118" s="365"/>
      <c r="F118" s="365"/>
      <c r="G118" s="365"/>
      <c r="H118" s="365"/>
      <c r="I118" s="365"/>
      <c r="J118" s="365"/>
      <c r="K118" s="365"/>
      <c r="L118" s="365"/>
      <c r="M118" s="365"/>
      <c r="N118" s="365"/>
      <c r="O118" s="365"/>
      <c r="P118" s="365"/>
      <c r="Q118" s="365"/>
      <c r="R118" s="366"/>
      <c r="S118" s="367"/>
      <c r="T118" s="367"/>
      <c r="U118" s="368"/>
      <c r="V118" s="368"/>
      <c r="W118" s="358"/>
      <c r="X118" s="359"/>
      <c r="Y118" s="359"/>
      <c r="Z118" s="359"/>
      <c r="AA118" s="359"/>
      <c r="AB118" s="294" t="str">
        <f t="shared" ref="AB118" si="53">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4">IF(AN118="","",AN118-(AB118+AS118))</f>
        <v/>
      </c>
      <c r="AY118" s="258"/>
      <c r="AZ118" s="258"/>
      <c r="BA118" s="258"/>
      <c r="BB118" s="259"/>
      <c r="BC118" s="59"/>
    </row>
    <row r="119" spans="1:67" ht="13.15" customHeight="1" thickBot="1" x14ac:dyDescent="0.3">
      <c r="A119" s="56"/>
      <c r="B119" s="276"/>
      <c r="C119" s="276"/>
      <c r="D119" s="351"/>
      <c r="E119" s="352"/>
      <c r="F119" s="352"/>
      <c r="G119" s="352"/>
      <c r="H119" s="352"/>
      <c r="I119" s="352"/>
      <c r="J119" s="352"/>
      <c r="K119" s="352"/>
      <c r="L119" s="352"/>
      <c r="M119" s="352"/>
      <c r="N119" s="352"/>
      <c r="O119" s="352"/>
      <c r="P119" s="352"/>
      <c r="Q119" s="352"/>
      <c r="R119" s="353"/>
      <c r="S119" s="367"/>
      <c r="T119" s="367"/>
      <c r="U119" s="367"/>
      <c r="V119" s="367"/>
      <c r="W119" s="361"/>
      <c r="X119" s="362"/>
      <c r="Y119" s="362"/>
      <c r="Z119" s="362"/>
      <c r="AA119" s="362"/>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5">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6">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7">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8">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162</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59">$AQ$92</f>
        <v>0</v>
      </c>
      <c r="AR136" s="422"/>
      <c r="AS136" s="422"/>
      <c r="AT136" s="62" t="s">
        <v>2</v>
      </c>
      <c r="AU136" s="422">
        <f t="shared" ref="AU136" si="60">$AU$92</f>
        <v>0</v>
      </c>
      <c r="AV136" s="422"/>
      <c r="AW136" s="102"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1">$AN$94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2">$AN$96</f>
        <v>0</v>
      </c>
      <c r="AO140" s="423"/>
      <c r="AP140" s="423"/>
      <c r="AQ140" s="423"/>
      <c r="AR140" s="423"/>
      <c r="AS140" s="423"/>
      <c r="AT140" s="423"/>
      <c r="AU140" s="423"/>
      <c r="AV140" s="423"/>
      <c r="AW140" s="423"/>
      <c r="AX140" s="423"/>
      <c r="AY140" s="423"/>
      <c r="AZ140" s="423"/>
      <c r="BA140" s="102"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104"/>
      <c r="AN141" s="104"/>
      <c r="AO141" s="104"/>
      <c r="AP141" s="104"/>
      <c r="AQ141" s="104"/>
      <c r="AR141" s="104"/>
      <c r="AS141" s="104"/>
      <c r="AT141" s="104"/>
      <c r="AU141" s="104"/>
      <c r="AV141" s="104"/>
      <c r="AW141" s="104"/>
      <c r="AX141" s="104"/>
      <c r="AY141" s="104"/>
      <c r="AZ141" s="104"/>
      <c r="BA141" s="102"/>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3">$AN$98</f>
        <v>0</v>
      </c>
      <c r="AO142" s="424"/>
      <c r="AP142" s="424"/>
      <c r="AQ142" s="424"/>
      <c r="AR142" s="424"/>
      <c r="AS142" s="406" t="s">
        <v>53</v>
      </c>
      <c r="AT142" s="406"/>
      <c r="AU142" s="406"/>
      <c r="AV142" s="406"/>
      <c r="AW142" s="424">
        <f t="shared" ref="AW142" si="64">$AW$98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103"/>
      <c r="AQ143" s="103"/>
      <c r="AR143" s="102"/>
      <c r="AS143" s="102"/>
      <c r="AT143" s="102"/>
      <c r="AU143" s="102"/>
      <c r="AV143" s="103"/>
      <c r="AW143" s="103"/>
      <c r="AX143" s="103"/>
      <c r="AY143" s="103"/>
      <c r="AZ143" s="103"/>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5">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6">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7">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8">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69">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0">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426"/>
      <c r="V158" s="426"/>
      <c r="W158" s="288"/>
      <c r="X158" s="289"/>
      <c r="Y158" s="289"/>
      <c r="Z158" s="289"/>
      <c r="AA158" s="289"/>
      <c r="AB158" s="294" t="str">
        <f t="shared" ref="AB158" si="71">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2">IF(AN158="","",AN158-(AB158+AS158))</f>
        <v/>
      </c>
      <c r="AY158" s="258"/>
      <c r="AZ158" s="258"/>
      <c r="BA158" s="258"/>
      <c r="BB158" s="259"/>
      <c r="BC158" s="59"/>
    </row>
    <row r="159" spans="1:67"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426"/>
      <c r="V159" s="426"/>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3">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4">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5">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6">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7">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8">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79">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0">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163</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1">$AQ$136</f>
        <v>0</v>
      </c>
      <c r="AR180" s="422"/>
      <c r="AS180" s="422"/>
      <c r="AT180" s="62" t="s">
        <v>2</v>
      </c>
      <c r="AU180" s="422">
        <f t="shared" ref="AU180" si="82">$AU$136</f>
        <v>0</v>
      </c>
      <c r="AV180" s="422"/>
      <c r="AW180" s="102"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3">$AN$138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4">$AN$140</f>
        <v>0</v>
      </c>
      <c r="AO184" s="423"/>
      <c r="AP184" s="423"/>
      <c r="AQ184" s="423"/>
      <c r="AR184" s="423"/>
      <c r="AS184" s="423"/>
      <c r="AT184" s="423"/>
      <c r="AU184" s="423"/>
      <c r="AV184" s="423"/>
      <c r="AW184" s="423"/>
      <c r="AX184" s="423"/>
      <c r="AY184" s="423"/>
      <c r="AZ184" s="423"/>
      <c r="BA184" s="102"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104"/>
      <c r="AN185" s="104"/>
      <c r="AO185" s="104"/>
      <c r="AP185" s="104"/>
      <c r="AQ185" s="104"/>
      <c r="AR185" s="104"/>
      <c r="AS185" s="104"/>
      <c r="AT185" s="104"/>
      <c r="AU185" s="104"/>
      <c r="AV185" s="104"/>
      <c r="AW185" s="104"/>
      <c r="AX185" s="104"/>
      <c r="AY185" s="104"/>
      <c r="AZ185" s="104"/>
      <c r="BA185" s="102"/>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5">$AN$142</f>
        <v>0</v>
      </c>
      <c r="AO186" s="424"/>
      <c r="AP186" s="424"/>
      <c r="AQ186" s="424"/>
      <c r="AR186" s="424"/>
      <c r="AS186" s="406" t="s">
        <v>53</v>
      </c>
      <c r="AT186" s="406"/>
      <c r="AU186" s="406"/>
      <c r="AV186" s="406"/>
      <c r="AW186" s="424">
        <f t="shared" ref="AW186" si="86">$AW$142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103"/>
      <c r="AQ187" s="103"/>
      <c r="AR187" s="102"/>
      <c r="AS187" s="102"/>
      <c r="AT187" s="102"/>
      <c r="AU187" s="102"/>
      <c r="AV187" s="103"/>
      <c r="AW187" s="103"/>
      <c r="AX187" s="103"/>
      <c r="AY187" s="103"/>
      <c r="AZ187" s="103"/>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7">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8">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89">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0">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1">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2">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64"/>
      <c r="E202" s="365"/>
      <c r="F202" s="365"/>
      <c r="G202" s="365"/>
      <c r="H202" s="365"/>
      <c r="I202" s="365"/>
      <c r="J202" s="365"/>
      <c r="K202" s="365"/>
      <c r="L202" s="365"/>
      <c r="M202" s="365"/>
      <c r="N202" s="365"/>
      <c r="O202" s="365"/>
      <c r="P202" s="365"/>
      <c r="Q202" s="365"/>
      <c r="R202" s="366"/>
      <c r="S202" s="367"/>
      <c r="T202" s="367"/>
      <c r="U202" s="368"/>
      <c r="V202" s="368"/>
      <c r="W202" s="358"/>
      <c r="X202" s="359"/>
      <c r="Y202" s="359"/>
      <c r="Z202" s="359"/>
      <c r="AA202" s="359"/>
      <c r="AB202" s="294" t="str">
        <f t="shared" ref="AB202" si="93">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4">IF(AN202="","",AN202-(AB202+AS202))</f>
        <v/>
      </c>
      <c r="AY202" s="258"/>
      <c r="AZ202" s="258"/>
      <c r="BA202" s="258"/>
      <c r="BB202" s="259"/>
      <c r="BC202" s="59"/>
    </row>
    <row r="203" spans="1:67" ht="13.15" customHeight="1" thickBot="1" x14ac:dyDescent="0.3">
      <c r="A203" s="56"/>
      <c r="B203" s="276"/>
      <c r="C203" s="276"/>
      <c r="D203" s="351"/>
      <c r="E203" s="352"/>
      <c r="F203" s="352"/>
      <c r="G203" s="352"/>
      <c r="H203" s="352"/>
      <c r="I203" s="352"/>
      <c r="J203" s="352"/>
      <c r="K203" s="352"/>
      <c r="L203" s="352"/>
      <c r="M203" s="352"/>
      <c r="N203" s="352"/>
      <c r="O203" s="352"/>
      <c r="P203" s="352"/>
      <c r="Q203" s="352"/>
      <c r="R203" s="353"/>
      <c r="S203" s="367"/>
      <c r="T203" s="367"/>
      <c r="U203" s="367"/>
      <c r="V203" s="367"/>
      <c r="W203" s="361"/>
      <c r="X203" s="362"/>
      <c r="Y203" s="362"/>
      <c r="Z203" s="362"/>
      <c r="AA203" s="362"/>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5">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6">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64"/>
      <c r="E206" s="365"/>
      <c r="F206" s="365"/>
      <c r="G206" s="365"/>
      <c r="H206" s="365"/>
      <c r="I206" s="365"/>
      <c r="J206" s="365"/>
      <c r="K206" s="365"/>
      <c r="L206" s="365"/>
      <c r="M206" s="365"/>
      <c r="N206" s="365"/>
      <c r="O206" s="365"/>
      <c r="P206" s="365"/>
      <c r="Q206" s="365"/>
      <c r="R206" s="366"/>
      <c r="S206" s="367"/>
      <c r="T206" s="367"/>
      <c r="U206" s="368"/>
      <c r="V206" s="368"/>
      <c r="W206" s="358"/>
      <c r="X206" s="359"/>
      <c r="Y206" s="359"/>
      <c r="Z206" s="359"/>
      <c r="AA206" s="359"/>
      <c r="AB206" s="294" t="str">
        <f t="shared" ref="AB206" si="97">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8">IF(AN206="","",AN206-(AB206+AS206))</f>
        <v/>
      </c>
      <c r="AY206" s="258"/>
      <c r="AZ206" s="258"/>
      <c r="BA206" s="258"/>
      <c r="BB206" s="259"/>
      <c r="BC206" s="59"/>
    </row>
    <row r="207" spans="1:67" ht="13.15" customHeight="1" thickBot="1" x14ac:dyDescent="0.3">
      <c r="A207" s="56"/>
      <c r="B207" s="276"/>
      <c r="C207" s="276"/>
      <c r="D207" s="351"/>
      <c r="E207" s="352"/>
      <c r="F207" s="352"/>
      <c r="G207" s="352"/>
      <c r="H207" s="352"/>
      <c r="I207" s="352"/>
      <c r="J207" s="352"/>
      <c r="K207" s="352"/>
      <c r="L207" s="352"/>
      <c r="M207" s="352"/>
      <c r="N207" s="352"/>
      <c r="O207" s="352"/>
      <c r="P207" s="352"/>
      <c r="Q207" s="352"/>
      <c r="R207" s="353"/>
      <c r="S207" s="367"/>
      <c r="T207" s="367"/>
      <c r="U207" s="367"/>
      <c r="V207" s="367"/>
      <c r="W207" s="361"/>
      <c r="X207" s="362"/>
      <c r="Y207" s="362"/>
      <c r="Z207" s="362"/>
      <c r="AA207" s="362"/>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99">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0">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1">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2">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5:N6"/>
    <mergeCell ref="AJ6:AL6"/>
    <mergeCell ref="AN6:AZ6"/>
    <mergeCell ref="AJ7:AZ7"/>
    <mergeCell ref="AJ8:AL8"/>
    <mergeCell ref="AN8:AZ8"/>
    <mergeCell ref="S2:AI3"/>
    <mergeCell ref="BA2:BB2"/>
    <mergeCell ref="AQ4:AS4"/>
    <mergeCell ref="AU4:AV4"/>
    <mergeCell ref="AX4:AY4"/>
    <mergeCell ref="BA4:BB4"/>
    <mergeCell ref="AJ10:AL10"/>
    <mergeCell ref="AN10:AR10"/>
    <mergeCell ref="AS10:AV10"/>
    <mergeCell ref="AW10:BA10"/>
    <mergeCell ref="B12:R12"/>
    <mergeCell ref="S12:Z12"/>
    <mergeCell ref="AA12:AG12"/>
    <mergeCell ref="AH12:AK12"/>
    <mergeCell ref="AL12:BB12"/>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J54:AL54"/>
    <mergeCell ref="AN54:AR54"/>
    <mergeCell ref="AS54:AV54"/>
    <mergeCell ref="AW54:BA54"/>
    <mergeCell ref="B56:R56"/>
    <mergeCell ref="S56:Z56"/>
    <mergeCell ref="AA56:AG56"/>
    <mergeCell ref="AH56:AK56"/>
    <mergeCell ref="AL56:BB56"/>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J98:AL98"/>
    <mergeCell ref="AN98:AR98"/>
    <mergeCell ref="AS98:AV98"/>
    <mergeCell ref="AW98:BA98"/>
    <mergeCell ref="B100:R100"/>
    <mergeCell ref="S100:Z100"/>
    <mergeCell ref="AA100:AG100"/>
    <mergeCell ref="AH100:AK100"/>
    <mergeCell ref="AL100:BB100"/>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J142:AL142"/>
    <mergeCell ref="AN142:AR142"/>
    <mergeCell ref="AS142:AV142"/>
    <mergeCell ref="AW142:BA142"/>
    <mergeCell ref="B144:R144"/>
    <mergeCell ref="S144:Z144"/>
    <mergeCell ref="AA144:AG144"/>
    <mergeCell ref="AH144:AK144"/>
    <mergeCell ref="AL144:BB144"/>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J186:AL186"/>
    <mergeCell ref="AN186:AR186"/>
    <mergeCell ref="AS186:AV186"/>
    <mergeCell ref="AW186:BA186"/>
    <mergeCell ref="B188:R188"/>
    <mergeCell ref="S188:Z188"/>
    <mergeCell ref="AA188:AG188"/>
    <mergeCell ref="AH188:AK188"/>
    <mergeCell ref="AL188:BB188"/>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0" customWidth="1"/>
    <col min="70" max="70" width="18.59765625" style="100" hidden="1" customWidth="1"/>
    <col min="71" max="72" width="8.73046875" style="100" hidden="1" customWidth="1"/>
    <col min="73" max="74" width="8.73046875" style="100" customWidth="1"/>
    <col min="75" max="16384" width="8.73046875" style="100"/>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69</v>
      </c>
      <c r="BB2" s="240"/>
      <c r="BC2" s="59"/>
      <c r="BE2" s="110"/>
      <c r="BF2" s="110"/>
      <c r="BG2" s="110"/>
      <c r="BH2" s="110"/>
      <c r="BI2" s="110"/>
      <c r="BJ2" s="110"/>
      <c r="BK2" s="110"/>
      <c r="BL2" s="110"/>
      <c r="BM2" s="110"/>
      <c r="BN2" s="110"/>
      <c r="BO2" s="110"/>
      <c r="BP2" s="110"/>
      <c r="BR2" s="100"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0"/>
      <c r="BF3" s="110"/>
      <c r="BG3" s="110"/>
      <c r="BH3" s="110"/>
      <c r="BI3" s="110"/>
      <c r="BJ3" s="110"/>
      <c r="BK3" s="110"/>
      <c r="BL3" s="110"/>
      <c r="BM3" s="110"/>
      <c r="BN3" s="110"/>
      <c r="BO3" s="110"/>
      <c r="BP3" s="110"/>
      <c r="BR3" s="100" t="s">
        <v>37</v>
      </c>
      <c r="BS3" s="108" t="s">
        <v>165</v>
      </c>
      <c r="BT3" s="100">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9">
        <f>'№1-5'!$AQ$4</f>
        <v>0</v>
      </c>
      <c r="AR4" s="429"/>
      <c r="AS4" s="429"/>
      <c r="AT4" s="62" t="s">
        <v>2</v>
      </c>
      <c r="AU4" s="429">
        <f>'№1-5'!$AU$4</f>
        <v>0</v>
      </c>
      <c r="AV4" s="429"/>
      <c r="AW4" s="97" t="s">
        <v>16</v>
      </c>
      <c r="AX4" s="240">
        <v>20</v>
      </c>
      <c r="AY4" s="240"/>
      <c r="AZ4" s="62" t="s">
        <v>35</v>
      </c>
      <c r="BA4" s="240" t="s">
        <v>1</v>
      </c>
      <c r="BB4" s="240"/>
      <c r="BC4" s="59"/>
      <c r="BE4" s="110"/>
      <c r="BF4" s="110"/>
      <c r="BG4" s="110"/>
      <c r="BH4" s="110"/>
      <c r="BI4" s="110"/>
      <c r="BJ4" s="110"/>
      <c r="BK4" s="110"/>
      <c r="BL4" s="110"/>
      <c r="BM4" s="110"/>
      <c r="BN4" s="110"/>
      <c r="BO4" s="110"/>
      <c r="BP4" s="110"/>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0"/>
      <c r="BF5" s="110"/>
      <c r="BG5" s="110"/>
      <c r="BH5" s="110"/>
      <c r="BI5" s="110"/>
      <c r="BJ5" s="110"/>
      <c r="BK5" s="110"/>
      <c r="BL5" s="110"/>
      <c r="BM5" s="110"/>
      <c r="BN5" s="110"/>
      <c r="BO5" s="110"/>
      <c r="BP5" s="110"/>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8">
        <f>'№1-5'!$AN$6</f>
        <v>0</v>
      </c>
      <c r="AO6" s="428"/>
      <c r="AP6" s="428"/>
      <c r="AQ6" s="428"/>
      <c r="AR6" s="428"/>
      <c r="AS6" s="428"/>
      <c r="AT6" s="428"/>
      <c r="AU6" s="428"/>
      <c r="AV6" s="428"/>
      <c r="AW6" s="428"/>
      <c r="AX6" s="428"/>
      <c r="AY6" s="428"/>
      <c r="AZ6" s="428"/>
      <c r="BA6" s="57"/>
      <c r="BB6" s="57"/>
      <c r="BC6" s="59"/>
      <c r="BE6" s="110"/>
      <c r="BF6" s="110"/>
      <c r="BG6" s="110"/>
      <c r="BH6" s="110"/>
      <c r="BI6" s="110"/>
      <c r="BJ6" s="110"/>
      <c r="BK6" s="110"/>
      <c r="BL6" s="110"/>
      <c r="BM6" s="110"/>
      <c r="BN6" s="110"/>
      <c r="BO6" s="110"/>
      <c r="BP6" s="110"/>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0"/>
      <c r="BF7" s="110"/>
      <c r="BG7" s="110"/>
      <c r="BH7" s="110"/>
      <c r="BI7" s="110"/>
      <c r="BJ7" s="110"/>
      <c r="BK7" s="110"/>
      <c r="BL7" s="110"/>
      <c r="BM7" s="110"/>
      <c r="BN7" s="110"/>
      <c r="BO7" s="110"/>
      <c r="BP7" s="110"/>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8">
        <f>'№1-5'!$AN$8</f>
        <v>0</v>
      </c>
      <c r="AO8" s="428"/>
      <c r="AP8" s="428"/>
      <c r="AQ8" s="428"/>
      <c r="AR8" s="428"/>
      <c r="AS8" s="428"/>
      <c r="AT8" s="428"/>
      <c r="AU8" s="428"/>
      <c r="AV8" s="428"/>
      <c r="AW8" s="428"/>
      <c r="AX8" s="428"/>
      <c r="AY8" s="428"/>
      <c r="AZ8" s="428"/>
      <c r="BA8" s="97" t="s">
        <v>8</v>
      </c>
      <c r="BB8" s="57"/>
      <c r="BC8" s="59"/>
      <c r="BE8" s="110"/>
      <c r="BF8" s="110"/>
      <c r="BG8" s="110"/>
      <c r="BH8" s="110"/>
      <c r="BI8" s="110"/>
      <c r="BJ8" s="110"/>
      <c r="BK8" s="110"/>
      <c r="BL8" s="110"/>
      <c r="BM8" s="110"/>
      <c r="BN8" s="110"/>
      <c r="BO8" s="110"/>
      <c r="BP8" s="110"/>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99"/>
      <c r="AN9" s="99"/>
      <c r="AO9" s="99"/>
      <c r="AP9" s="99"/>
      <c r="AQ9" s="99"/>
      <c r="AR9" s="99"/>
      <c r="AS9" s="99"/>
      <c r="AT9" s="99"/>
      <c r="AU9" s="99"/>
      <c r="AV9" s="99"/>
      <c r="AW9" s="99"/>
      <c r="AX9" s="99"/>
      <c r="AY9" s="99"/>
      <c r="AZ9" s="99"/>
      <c r="BA9" s="97"/>
      <c r="BB9" s="62"/>
      <c r="BC9" s="68"/>
      <c r="BE9" s="110"/>
      <c r="BF9" s="110"/>
      <c r="BG9" s="110"/>
      <c r="BH9" s="110"/>
      <c r="BI9" s="110"/>
      <c r="BJ9" s="110"/>
      <c r="BK9" s="110"/>
      <c r="BL9" s="110"/>
      <c r="BM9" s="110"/>
      <c r="BN9" s="110"/>
      <c r="BO9" s="110"/>
      <c r="BP9" s="110"/>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30">
        <f>'№1-5'!$AN$10</f>
        <v>0</v>
      </c>
      <c r="AO10" s="430"/>
      <c r="AP10" s="430"/>
      <c r="AQ10" s="430"/>
      <c r="AR10" s="430"/>
      <c r="AS10" s="406" t="s">
        <v>53</v>
      </c>
      <c r="AT10" s="406"/>
      <c r="AU10" s="406"/>
      <c r="AV10" s="406"/>
      <c r="AW10" s="430">
        <f>'№1-5'!$AW$10</f>
        <v>0</v>
      </c>
      <c r="AX10" s="430"/>
      <c r="AY10" s="430"/>
      <c r="AZ10" s="430"/>
      <c r="BA10" s="430"/>
      <c r="BB10" s="70"/>
      <c r="BC10" s="68"/>
      <c r="BE10" s="110"/>
      <c r="BF10" s="110"/>
      <c r="BG10" s="110"/>
      <c r="BH10" s="110"/>
      <c r="BI10" s="110"/>
      <c r="BJ10" s="110"/>
      <c r="BK10" s="110"/>
      <c r="BL10" s="110"/>
      <c r="BM10" s="110"/>
      <c r="BN10" s="110"/>
      <c r="BO10" s="110"/>
      <c r="BP10" s="110"/>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98"/>
      <c r="AQ11" s="98"/>
      <c r="AR11" s="97"/>
      <c r="AS11" s="97"/>
      <c r="AT11" s="97"/>
      <c r="AU11" s="97"/>
      <c r="AV11" s="98"/>
      <c r="AW11" s="98"/>
      <c r="AX11" s="98"/>
      <c r="AY11" s="98"/>
      <c r="AZ11" s="98"/>
      <c r="BA11" s="62"/>
      <c r="BB11" s="62"/>
      <c r="BC11" s="68"/>
      <c r="BE11" s="110"/>
      <c r="BF11" s="110"/>
      <c r="BG11" s="110"/>
      <c r="BH11" s="110"/>
      <c r="BI11" s="110"/>
      <c r="BJ11" s="110"/>
      <c r="BK11" s="110"/>
      <c r="BL11" s="110"/>
      <c r="BM11" s="110"/>
      <c r="BN11" s="110"/>
      <c r="BO11" s="110"/>
      <c r="BP11" s="110"/>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0"/>
      <c r="BF12" s="110"/>
      <c r="BG12" s="110"/>
      <c r="BH12" s="110"/>
      <c r="BI12" s="110"/>
      <c r="BJ12" s="110"/>
      <c r="BK12" s="110"/>
      <c r="BL12" s="110"/>
      <c r="BM12" s="110"/>
      <c r="BN12" s="110"/>
      <c r="BO12" s="110"/>
      <c r="BP12" s="110"/>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0"/>
      <c r="BF13" s="110"/>
      <c r="BG13" s="110"/>
      <c r="BH13" s="110"/>
      <c r="BI13" s="110"/>
      <c r="BJ13" s="110"/>
      <c r="BK13" s="110"/>
      <c r="BL13" s="110"/>
      <c r="BM13" s="110"/>
      <c r="BN13" s="110"/>
      <c r="BO13" s="110"/>
      <c r="BP13" s="110"/>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0"/>
      <c r="BF14" s="110"/>
      <c r="BG14" s="110"/>
      <c r="BH14" s="110"/>
      <c r="BI14" s="110"/>
      <c r="BJ14" s="110"/>
      <c r="BK14" s="110"/>
      <c r="BL14" s="110"/>
      <c r="BM14" s="110"/>
      <c r="BN14" s="110"/>
      <c r="BO14" s="110"/>
      <c r="BP14" s="110"/>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0"/>
      <c r="BF15" s="110"/>
      <c r="BG15" s="110"/>
      <c r="BH15" s="110"/>
      <c r="BI15" s="110"/>
      <c r="BJ15" s="110"/>
      <c r="BK15" s="110"/>
      <c r="BL15" s="110"/>
      <c r="BM15" s="110"/>
      <c r="BN15" s="110"/>
      <c r="BO15" s="110"/>
      <c r="BP15" s="110"/>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0"/>
      <c r="BF16" s="110"/>
      <c r="BG16" s="110"/>
      <c r="BH16" s="110"/>
      <c r="BI16" s="110"/>
      <c r="BJ16" s="110"/>
      <c r="BK16" s="110"/>
      <c r="BL16" s="110"/>
      <c r="BM16" s="110"/>
      <c r="BN16" s="110"/>
      <c r="BO16" s="110"/>
      <c r="BP16" s="110"/>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0"/>
      <c r="BF17" s="110"/>
      <c r="BG17" s="110"/>
      <c r="BH17" s="110"/>
      <c r="BI17" s="110"/>
      <c r="BJ17" s="110"/>
      <c r="BK17" s="110"/>
      <c r="BL17" s="110"/>
      <c r="BM17" s="110"/>
      <c r="BN17" s="110"/>
      <c r="BO17" s="110"/>
      <c r="BP17" s="110"/>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0"/>
      <c r="BF18" s="110"/>
      <c r="BG18" s="110"/>
      <c r="BH18" s="110"/>
      <c r="BI18" s="110"/>
      <c r="BJ18" s="110"/>
      <c r="BK18" s="110"/>
      <c r="BL18" s="110"/>
      <c r="BM18" s="110"/>
      <c r="BN18" s="110"/>
      <c r="BO18" s="110"/>
      <c r="BP18" s="110"/>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0"/>
      <c r="BF19" s="110"/>
      <c r="BG19" s="110"/>
      <c r="BH19" s="110"/>
      <c r="BI19" s="110"/>
      <c r="BJ19" s="110"/>
      <c r="BK19" s="110"/>
      <c r="BL19" s="110"/>
      <c r="BM19" s="110"/>
      <c r="BN19" s="110"/>
      <c r="BO19" s="110"/>
      <c r="BP19" s="110"/>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0"/>
      <c r="BF20" s="110"/>
      <c r="BG20" s="110"/>
      <c r="BH20" s="110"/>
      <c r="BI20" s="110"/>
      <c r="BJ20" s="110"/>
      <c r="BK20" s="110"/>
      <c r="BL20" s="110"/>
      <c r="BM20" s="110"/>
      <c r="BN20" s="110"/>
      <c r="BO20" s="110"/>
      <c r="BP20" s="110"/>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0"/>
      <c r="BF21" s="110"/>
      <c r="BG21" s="110"/>
      <c r="BH21" s="110"/>
      <c r="BI21" s="110"/>
      <c r="BJ21" s="110"/>
      <c r="BK21" s="110"/>
      <c r="BL21" s="110"/>
      <c r="BM21" s="110"/>
      <c r="BN21" s="110"/>
      <c r="BO21" s="110"/>
      <c r="BP21" s="110"/>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0"/>
      <c r="BF22" s="110"/>
      <c r="BG22" s="110"/>
      <c r="BH22" s="110"/>
      <c r="BI22" s="110"/>
      <c r="BJ22" s="110"/>
      <c r="BK22" s="110"/>
      <c r="BL22" s="110"/>
      <c r="BM22" s="110"/>
      <c r="BN22" s="110"/>
      <c r="BO22" s="110"/>
      <c r="BP22" s="110"/>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0"/>
      <c r="BF23" s="110"/>
      <c r="BG23" s="110"/>
      <c r="BH23" s="110"/>
      <c r="BI23" s="110"/>
      <c r="BJ23" s="110"/>
      <c r="BK23" s="110"/>
      <c r="BL23" s="110"/>
      <c r="BM23" s="110"/>
      <c r="BN23" s="110"/>
      <c r="BO23" s="110"/>
      <c r="BP23" s="110"/>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0"/>
      <c r="BF24" s="110"/>
      <c r="BG24" s="110"/>
      <c r="BH24" s="110"/>
      <c r="BI24" s="110"/>
      <c r="BJ24" s="110"/>
      <c r="BK24" s="110"/>
      <c r="BL24" s="110"/>
      <c r="BM24" s="110"/>
      <c r="BN24" s="110"/>
      <c r="BO24" s="110"/>
      <c r="BP24" s="110"/>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0"/>
      <c r="BF25" s="110"/>
      <c r="BG25" s="110"/>
      <c r="BH25" s="110"/>
      <c r="BI25" s="110"/>
      <c r="BJ25" s="110"/>
      <c r="BK25" s="110"/>
      <c r="BL25" s="110"/>
      <c r="BM25" s="110"/>
      <c r="BN25" s="110"/>
      <c r="BO25" s="110"/>
      <c r="BP25" s="110"/>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8"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8"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8"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8"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8"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8"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8"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8"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8"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8"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8"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8"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8"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8"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70</v>
      </c>
      <c r="BB46" s="240"/>
      <c r="BC46" s="59"/>
      <c r="BE46" s="110"/>
      <c r="BF46" s="110"/>
      <c r="BG46" s="110"/>
      <c r="BH46" s="110"/>
      <c r="BI46" s="110"/>
      <c r="BJ46" s="110"/>
      <c r="BK46" s="110"/>
      <c r="BL46" s="110"/>
      <c r="BM46" s="110"/>
      <c r="BN46" s="110"/>
      <c r="BO46" s="110"/>
      <c r="BP46" s="110"/>
    </row>
    <row r="47" spans="1:68"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0"/>
      <c r="BF47" s="110"/>
      <c r="BG47" s="110"/>
      <c r="BH47" s="110"/>
      <c r="BI47" s="110"/>
      <c r="BJ47" s="110"/>
      <c r="BK47" s="110"/>
      <c r="BL47" s="110"/>
      <c r="BM47" s="110"/>
      <c r="BN47" s="110"/>
      <c r="BO47" s="110"/>
      <c r="BP47" s="110"/>
    </row>
    <row r="48" spans="1:68"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9">
        <f t="shared" ref="AQ48" si="16">$AQ$4</f>
        <v>0</v>
      </c>
      <c r="AR48" s="429"/>
      <c r="AS48" s="429"/>
      <c r="AT48" s="62" t="s">
        <v>2</v>
      </c>
      <c r="AU48" s="429">
        <f t="shared" ref="AU48" si="17">$AU$4</f>
        <v>0</v>
      </c>
      <c r="AV48" s="429"/>
      <c r="AW48" s="97" t="s">
        <v>16</v>
      </c>
      <c r="AX48" s="240">
        <v>20</v>
      </c>
      <c r="AY48" s="240"/>
      <c r="AZ48" s="62" t="s">
        <v>35</v>
      </c>
      <c r="BA48" s="240" t="s">
        <v>1</v>
      </c>
      <c r="BB48" s="240"/>
      <c r="BC48" s="59"/>
      <c r="BE48" s="110"/>
      <c r="BF48" s="110"/>
      <c r="BG48" s="110"/>
      <c r="BH48" s="110"/>
      <c r="BI48" s="110"/>
      <c r="BJ48" s="110"/>
      <c r="BK48" s="110"/>
      <c r="BL48" s="110"/>
      <c r="BM48" s="110"/>
      <c r="BN48" s="110"/>
      <c r="BO48" s="110"/>
      <c r="BP48" s="110"/>
    </row>
    <row r="49" spans="1:68"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0"/>
      <c r="BF49" s="110"/>
      <c r="BG49" s="110"/>
      <c r="BH49" s="110"/>
      <c r="BI49" s="110"/>
      <c r="BJ49" s="110"/>
      <c r="BK49" s="110"/>
      <c r="BL49" s="110"/>
      <c r="BM49" s="110"/>
      <c r="BN49" s="110"/>
      <c r="BO49" s="110"/>
      <c r="BP49" s="110"/>
    </row>
    <row r="50" spans="1:68"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8">
        <f t="shared" ref="AN50" si="18">$AN$6</f>
        <v>0</v>
      </c>
      <c r="AO50" s="428"/>
      <c r="AP50" s="428"/>
      <c r="AQ50" s="428"/>
      <c r="AR50" s="428"/>
      <c r="AS50" s="428"/>
      <c r="AT50" s="428"/>
      <c r="AU50" s="428"/>
      <c r="AV50" s="428"/>
      <c r="AW50" s="428"/>
      <c r="AX50" s="428"/>
      <c r="AY50" s="428"/>
      <c r="AZ50" s="428"/>
      <c r="BA50" s="57"/>
      <c r="BB50" s="57"/>
      <c r="BC50" s="59"/>
      <c r="BE50" s="110"/>
      <c r="BF50" s="110"/>
      <c r="BG50" s="110"/>
      <c r="BH50" s="110"/>
      <c r="BI50" s="110"/>
      <c r="BJ50" s="110"/>
      <c r="BK50" s="110"/>
      <c r="BL50" s="110"/>
      <c r="BM50" s="110"/>
      <c r="BN50" s="110"/>
      <c r="BO50" s="110"/>
      <c r="BP50" s="110"/>
    </row>
    <row r="51" spans="1:68"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0"/>
      <c r="BF51" s="110"/>
      <c r="BG51" s="110"/>
      <c r="BH51" s="110"/>
      <c r="BI51" s="110"/>
      <c r="BJ51" s="110"/>
      <c r="BK51" s="110"/>
      <c r="BL51" s="110"/>
      <c r="BM51" s="110"/>
      <c r="BN51" s="110"/>
      <c r="BO51" s="110"/>
      <c r="BP51" s="110"/>
    </row>
    <row r="52" spans="1:68"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8">
        <f t="shared" ref="AN52" si="19">$AN$8</f>
        <v>0</v>
      </c>
      <c r="AO52" s="428"/>
      <c r="AP52" s="428"/>
      <c r="AQ52" s="428"/>
      <c r="AR52" s="428"/>
      <c r="AS52" s="428"/>
      <c r="AT52" s="428"/>
      <c r="AU52" s="428"/>
      <c r="AV52" s="428"/>
      <c r="AW52" s="428"/>
      <c r="AX52" s="428"/>
      <c r="AY52" s="428"/>
      <c r="AZ52" s="428"/>
      <c r="BA52" s="97" t="s">
        <v>8</v>
      </c>
      <c r="BB52" s="57"/>
      <c r="BC52" s="59"/>
      <c r="BE52" s="110"/>
      <c r="BF52" s="110"/>
      <c r="BG52" s="110"/>
      <c r="BH52" s="110"/>
      <c r="BI52" s="110"/>
      <c r="BJ52" s="110"/>
      <c r="BK52" s="110"/>
      <c r="BL52" s="110"/>
      <c r="BM52" s="110"/>
      <c r="BN52" s="110"/>
      <c r="BO52" s="110"/>
      <c r="BP52" s="110"/>
    </row>
    <row r="53" spans="1:68"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99"/>
      <c r="AN53" s="99"/>
      <c r="AO53" s="99"/>
      <c r="AP53" s="99"/>
      <c r="AQ53" s="99"/>
      <c r="AR53" s="99"/>
      <c r="AS53" s="99"/>
      <c r="AT53" s="99"/>
      <c r="AU53" s="99"/>
      <c r="AV53" s="99"/>
      <c r="AW53" s="99"/>
      <c r="AX53" s="99"/>
      <c r="AY53" s="99"/>
      <c r="AZ53" s="99"/>
      <c r="BA53" s="97"/>
      <c r="BB53" s="62"/>
      <c r="BC53" s="68"/>
      <c r="BE53" s="110"/>
      <c r="BF53" s="110"/>
      <c r="BG53" s="110"/>
      <c r="BH53" s="110"/>
      <c r="BI53" s="110"/>
      <c r="BJ53" s="110"/>
      <c r="BK53" s="110"/>
      <c r="BL53" s="110"/>
      <c r="BM53" s="110"/>
      <c r="BN53" s="110"/>
      <c r="BO53" s="110"/>
      <c r="BP53" s="110"/>
    </row>
    <row r="54" spans="1:68"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30">
        <f t="shared" ref="AN54" si="20">$AN$10</f>
        <v>0</v>
      </c>
      <c r="AO54" s="430"/>
      <c r="AP54" s="430"/>
      <c r="AQ54" s="430"/>
      <c r="AR54" s="430"/>
      <c r="AS54" s="406" t="s">
        <v>53</v>
      </c>
      <c r="AT54" s="406"/>
      <c r="AU54" s="406"/>
      <c r="AV54" s="406"/>
      <c r="AW54" s="430">
        <f t="shared" ref="AW54" si="21">$AW$10</f>
        <v>0</v>
      </c>
      <c r="AX54" s="430"/>
      <c r="AY54" s="430"/>
      <c r="AZ54" s="430"/>
      <c r="BA54" s="430"/>
      <c r="BB54" s="70"/>
      <c r="BC54" s="68"/>
      <c r="BE54" s="110"/>
      <c r="BF54" s="110"/>
      <c r="BG54" s="110"/>
      <c r="BH54" s="110"/>
      <c r="BI54" s="110"/>
      <c r="BJ54" s="110"/>
      <c r="BK54" s="110"/>
      <c r="BL54" s="110"/>
      <c r="BM54" s="110"/>
      <c r="BN54" s="110"/>
      <c r="BO54" s="110"/>
      <c r="BP54" s="110"/>
    </row>
    <row r="55" spans="1:68"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98"/>
      <c r="AQ55" s="98"/>
      <c r="AR55" s="97"/>
      <c r="AS55" s="97"/>
      <c r="AT55" s="97"/>
      <c r="AU55" s="97"/>
      <c r="AV55" s="98"/>
      <c r="AW55" s="98"/>
      <c r="AX55" s="98"/>
      <c r="AY55" s="98"/>
      <c r="AZ55" s="98"/>
      <c r="BA55" s="62"/>
      <c r="BB55" s="62"/>
      <c r="BC55" s="68"/>
      <c r="BE55" s="110"/>
      <c r="BF55" s="110"/>
      <c r="BG55" s="110"/>
      <c r="BH55" s="110"/>
      <c r="BI55" s="110"/>
      <c r="BJ55" s="110"/>
      <c r="BK55" s="110"/>
      <c r="BL55" s="110"/>
      <c r="BM55" s="110"/>
      <c r="BN55" s="110"/>
      <c r="BO55" s="110"/>
      <c r="BP55" s="110"/>
    </row>
    <row r="56" spans="1:68"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0"/>
      <c r="BF56" s="110"/>
      <c r="BG56" s="110"/>
      <c r="BH56" s="110"/>
      <c r="BI56" s="110"/>
      <c r="BJ56" s="110"/>
      <c r="BK56" s="110"/>
      <c r="BL56" s="110"/>
      <c r="BM56" s="110"/>
      <c r="BN56" s="110"/>
      <c r="BO56" s="110"/>
      <c r="BP56" s="110"/>
    </row>
    <row r="57" spans="1:68"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0"/>
      <c r="BF57" s="110"/>
      <c r="BG57" s="110"/>
      <c r="BH57" s="110"/>
      <c r="BI57" s="110"/>
      <c r="BJ57" s="110"/>
      <c r="BK57" s="110"/>
      <c r="BL57" s="110"/>
      <c r="BM57" s="110"/>
      <c r="BN57" s="110"/>
      <c r="BO57" s="110"/>
      <c r="BP57" s="110"/>
    </row>
    <row r="58" spans="1:68"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0"/>
      <c r="BF58" s="110"/>
      <c r="BG58" s="110"/>
      <c r="BH58" s="110"/>
      <c r="BI58" s="110"/>
      <c r="BJ58" s="110"/>
      <c r="BK58" s="110"/>
      <c r="BL58" s="110"/>
      <c r="BM58" s="110"/>
      <c r="BN58" s="110"/>
      <c r="BO58" s="110"/>
      <c r="BP58" s="110"/>
    </row>
    <row r="59" spans="1:68"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0"/>
      <c r="BF59" s="110"/>
      <c r="BG59" s="110"/>
      <c r="BH59" s="110"/>
      <c r="BI59" s="110"/>
      <c r="BJ59" s="110"/>
      <c r="BK59" s="110"/>
      <c r="BL59" s="110"/>
      <c r="BM59" s="110"/>
      <c r="BN59" s="110"/>
      <c r="BO59" s="110"/>
      <c r="BP59" s="110"/>
    </row>
    <row r="60" spans="1:68"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0"/>
      <c r="BF60" s="110"/>
      <c r="BG60" s="110"/>
      <c r="BH60" s="110"/>
      <c r="BI60" s="110"/>
      <c r="BJ60" s="110"/>
      <c r="BK60" s="110"/>
      <c r="BL60" s="110"/>
      <c r="BM60" s="110"/>
      <c r="BN60" s="110"/>
      <c r="BO60" s="110"/>
      <c r="BP60" s="110"/>
    </row>
    <row r="61" spans="1:68"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0"/>
      <c r="BF61" s="110"/>
      <c r="BG61" s="110"/>
      <c r="BH61" s="110"/>
      <c r="BI61" s="110"/>
      <c r="BJ61" s="110"/>
      <c r="BK61" s="110"/>
      <c r="BL61" s="110"/>
      <c r="BM61" s="110"/>
      <c r="BN61" s="110"/>
      <c r="BO61" s="110"/>
      <c r="BP61" s="110"/>
    </row>
    <row r="62" spans="1:68"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0"/>
      <c r="BF62" s="110"/>
      <c r="BG62" s="110"/>
      <c r="BH62" s="110"/>
      <c r="BI62" s="110"/>
      <c r="BJ62" s="110"/>
      <c r="BK62" s="110"/>
      <c r="BL62" s="110"/>
      <c r="BM62" s="110"/>
      <c r="BN62" s="110"/>
      <c r="BO62" s="110"/>
      <c r="BP62" s="110"/>
    </row>
    <row r="63" spans="1:68"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0"/>
      <c r="BF63" s="110"/>
      <c r="BG63" s="110"/>
      <c r="BH63" s="110"/>
      <c r="BI63" s="110"/>
      <c r="BJ63" s="110"/>
      <c r="BK63" s="110"/>
      <c r="BL63" s="110"/>
      <c r="BM63" s="110"/>
      <c r="BN63" s="110"/>
      <c r="BO63" s="110"/>
      <c r="BP63" s="110"/>
    </row>
    <row r="64" spans="1:68"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0"/>
      <c r="BF64" s="110"/>
      <c r="BG64" s="110"/>
      <c r="BH64" s="110"/>
      <c r="BI64" s="110"/>
      <c r="BJ64" s="110"/>
      <c r="BK64" s="110"/>
      <c r="BL64" s="110"/>
      <c r="BM64" s="110"/>
      <c r="BN64" s="110"/>
      <c r="BO64" s="110"/>
      <c r="BP64" s="110"/>
    </row>
    <row r="65" spans="1:68"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0"/>
      <c r="BF65" s="110"/>
      <c r="BG65" s="110"/>
      <c r="BH65" s="110"/>
      <c r="BI65" s="110"/>
      <c r="BJ65" s="110"/>
      <c r="BK65" s="110"/>
      <c r="BL65" s="110"/>
      <c r="BM65" s="110"/>
      <c r="BN65" s="110"/>
      <c r="BO65" s="110"/>
      <c r="BP65" s="110"/>
    </row>
    <row r="66" spans="1:68" ht="13.15" customHeight="1" thickBot="1" x14ac:dyDescent="0.3">
      <c r="A66" s="56"/>
      <c r="B66" s="347"/>
      <c r="C66" s="347"/>
      <c r="D66" s="351"/>
      <c r="E66" s="352"/>
      <c r="F66" s="352"/>
      <c r="G66" s="352"/>
      <c r="H66" s="352"/>
      <c r="I66" s="352"/>
      <c r="J66" s="352"/>
      <c r="K66" s="352"/>
      <c r="L66" s="352"/>
      <c r="M66" s="352"/>
      <c r="N66" s="352"/>
      <c r="O66" s="352"/>
      <c r="P66" s="352"/>
      <c r="Q66" s="352"/>
      <c r="R66" s="353"/>
      <c r="S66" s="367"/>
      <c r="T66" s="367"/>
      <c r="U66" s="367"/>
      <c r="V66" s="367"/>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0"/>
      <c r="BF66" s="110"/>
      <c r="BG66" s="110"/>
      <c r="BH66" s="110"/>
      <c r="BI66" s="110"/>
      <c r="BJ66" s="110"/>
      <c r="BK66" s="110"/>
      <c r="BL66" s="110"/>
      <c r="BM66" s="110"/>
      <c r="BN66" s="110"/>
      <c r="BO66" s="110"/>
      <c r="BP66" s="110"/>
    </row>
    <row r="67" spans="1:68"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0"/>
      <c r="BF67" s="110"/>
      <c r="BG67" s="110"/>
      <c r="BH67" s="110"/>
      <c r="BI67" s="110"/>
      <c r="BJ67" s="110"/>
      <c r="BK67" s="110"/>
      <c r="BL67" s="110"/>
      <c r="BM67" s="110"/>
      <c r="BN67" s="110"/>
      <c r="BO67" s="110"/>
      <c r="BP67" s="110"/>
    </row>
    <row r="68" spans="1:68"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0"/>
      <c r="BF68" s="110"/>
      <c r="BG68" s="110"/>
      <c r="BH68" s="110"/>
      <c r="BI68" s="110"/>
      <c r="BJ68" s="110"/>
      <c r="BK68" s="110"/>
      <c r="BL68" s="110"/>
      <c r="BM68" s="110"/>
      <c r="BN68" s="110"/>
      <c r="BO68" s="110"/>
      <c r="BP68" s="110"/>
    </row>
    <row r="69" spans="1:68"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0"/>
      <c r="BF69" s="110"/>
      <c r="BG69" s="110"/>
      <c r="BH69" s="110"/>
      <c r="BI69" s="110"/>
      <c r="BJ69" s="110"/>
      <c r="BK69" s="110"/>
      <c r="BL69" s="110"/>
      <c r="BM69" s="110"/>
      <c r="BN69" s="110"/>
      <c r="BO69" s="110"/>
      <c r="BP69" s="110"/>
    </row>
    <row r="70" spans="1:68" ht="13.15" customHeight="1" thickBot="1" x14ac:dyDescent="0.3">
      <c r="A70" s="56"/>
      <c r="B70" s="276"/>
      <c r="C70" s="276"/>
      <c r="D70" s="323"/>
      <c r="E70" s="324"/>
      <c r="F70" s="324"/>
      <c r="G70" s="324"/>
      <c r="H70" s="324"/>
      <c r="I70" s="324"/>
      <c r="J70" s="324"/>
      <c r="K70" s="324"/>
      <c r="L70" s="324"/>
      <c r="M70" s="324"/>
      <c r="N70" s="324"/>
      <c r="O70" s="324"/>
      <c r="P70" s="324"/>
      <c r="Q70" s="324"/>
      <c r="R70" s="325"/>
      <c r="S70" s="426"/>
      <c r="T70" s="426"/>
      <c r="U70" s="426"/>
      <c r="V70" s="426"/>
      <c r="W70" s="288"/>
      <c r="X70" s="289"/>
      <c r="Y70" s="289"/>
      <c r="Z70" s="289"/>
      <c r="AA70" s="28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8" ht="13.15" customHeight="1" thickBot="1" x14ac:dyDescent="0.3">
      <c r="A71" s="56"/>
      <c r="B71" s="276"/>
      <c r="C71" s="276"/>
      <c r="D71" s="323"/>
      <c r="E71" s="324"/>
      <c r="F71" s="324"/>
      <c r="G71" s="324"/>
      <c r="H71" s="324"/>
      <c r="I71" s="324"/>
      <c r="J71" s="324"/>
      <c r="K71" s="324"/>
      <c r="L71" s="324"/>
      <c r="M71" s="324"/>
      <c r="N71" s="324"/>
      <c r="O71" s="324"/>
      <c r="P71" s="324"/>
      <c r="Q71" s="324"/>
      <c r="R71" s="325"/>
      <c r="S71" s="426"/>
      <c r="T71" s="426"/>
      <c r="U71" s="426"/>
      <c r="V71" s="426"/>
      <c r="W71" s="328"/>
      <c r="X71" s="329"/>
      <c r="Y71" s="329"/>
      <c r="Z71" s="329"/>
      <c r="AA71" s="329"/>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8"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8"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8"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8"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8"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8"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8"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8"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8"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8"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8"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8"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8"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8"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8"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8"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8"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8"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8"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71</v>
      </c>
      <c r="BB90" s="240"/>
      <c r="BC90" s="59"/>
      <c r="BE90" s="110"/>
      <c r="BF90" s="110"/>
      <c r="BG90" s="110"/>
      <c r="BH90" s="110"/>
      <c r="BI90" s="110"/>
      <c r="BJ90" s="110"/>
      <c r="BK90" s="110"/>
      <c r="BL90" s="110"/>
      <c r="BM90" s="110"/>
      <c r="BN90" s="110"/>
      <c r="BO90" s="110"/>
      <c r="BP90" s="110"/>
    </row>
    <row r="91" spans="1:68"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0"/>
      <c r="BF91" s="110"/>
      <c r="BG91" s="110"/>
      <c r="BH91" s="110"/>
      <c r="BI91" s="110"/>
      <c r="BJ91" s="110"/>
      <c r="BK91" s="110"/>
      <c r="BL91" s="110"/>
      <c r="BM91" s="110"/>
      <c r="BN91" s="110"/>
      <c r="BO91" s="110"/>
      <c r="BP91" s="110"/>
    </row>
    <row r="92" spans="1:68"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9">
        <f t="shared" ref="AQ92" si="38">$AQ$48</f>
        <v>0</v>
      </c>
      <c r="AR92" s="429"/>
      <c r="AS92" s="429"/>
      <c r="AT92" s="62" t="s">
        <v>2</v>
      </c>
      <c r="AU92" s="429">
        <f t="shared" ref="AU92" si="39">$AU$48</f>
        <v>0</v>
      </c>
      <c r="AV92" s="429"/>
      <c r="AW92" s="97" t="s">
        <v>16</v>
      </c>
      <c r="AX92" s="240">
        <v>20</v>
      </c>
      <c r="AY92" s="240"/>
      <c r="AZ92" s="62" t="s">
        <v>35</v>
      </c>
      <c r="BA92" s="240" t="s">
        <v>1</v>
      </c>
      <c r="BB92" s="240"/>
      <c r="BC92" s="59"/>
      <c r="BE92" s="110"/>
      <c r="BF92" s="110"/>
      <c r="BG92" s="110"/>
      <c r="BH92" s="110"/>
      <c r="BI92" s="110"/>
      <c r="BJ92" s="110"/>
      <c r="BK92" s="110"/>
      <c r="BL92" s="110"/>
      <c r="BM92" s="110"/>
      <c r="BN92" s="110"/>
      <c r="BO92" s="110"/>
      <c r="BP92" s="110"/>
    </row>
    <row r="93" spans="1:68"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0"/>
      <c r="BF93" s="110"/>
      <c r="BG93" s="110"/>
      <c r="BH93" s="110"/>
      <c r="BI93" s="110"/>
      <c r="BJ93" s="110"/>
      <c r="BK93" s="110"/>
      <c r="BL93" s="110"/>
      <c r="BM93" s="110"/>
      <c r="BN93" s="110"/>
      <c r="BO93" s="110"/>
      <c r="BP93" s="110"/>
    </row>
    <row r="94" spans="1:68"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8">
        <f t="shared" ref="AN94" si="40">$AN$50</f>
        <v>0</v>
      </c>
      <c r="AO94" s="428"/>
      <c r="AP94" s="428"/>
      <c r="AQ94" s="428"/>
      <c r="AR94" s="428"/>
      <c r="AS94" s="428"/>
      <c r="AT94" s="428"/>
      <c r="AU94" s="428"/>
      <c r="AV94" s="428"/>
      <c r="AW94" s="428"/>
      <c r="AX94" s="428"/>
      <c r="AY94" s="428"/>
      <c r="AZ94" s="428"/>
      <c r="BA94" s="57"/>
      <c r="BB94" s="57"/>
      <c r="BC94" s="59"/>
      <c r="BE94" s="110"/>
      <c r="BF94" s="110"/>
      <c r="BG94" s="110"/>
      <c r="BH94" s="110"/>
      <c r="BI94" s="110"/>
      <c r="BJ94" s="110"/>
      <c r="BK94" s="110"/>
      <c r="BL94" s="110"/>
      <c r="BM94" s="110"/>
      <c r="BN94" s="110"/>
      <c r="BO94" s="110"/>
      <c r="BP94" s="110"/>
    </row>
    <row r="95" spans="1:68"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0"/>
      <c r="BF95" s="110"/>
      <c r="BG95" s="110"/>
      <c r="BH95" s="110"/>
      <c r="BI95" s="110"/>
      <c r="BJ95" s="110"/>
      <c r="BK95" s="110"/>
      <c r="BL95" s="110"/>
      <c r="BM95" s="110"/>
      <c r="BN95" s="110"/>
      <c r="BO95" s="110"/>
      <c r="BP95" s="110"/>
    </row>
    <row r="96" spans="1:68"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8">
        <f t="shared" ref="AN96" si="41">$AN$52</f>
        <v>0</v>
      </c>
      <c r="AO96" s="428"/>
      <c r="AP96" s="428"/>
      <c r="AQ96" s="428"/>
      <c r="AR96" s="428"/>
      <c r="AS96" s="428"/>
      <c r="AT96" s="428"/>
      <c r="AU96" s="428"/>
      <c r="AV96" s="428"/>
      <c r="AW96" s="428"/>
      <c r="AX96" s="428"/>
      <c r="AY96" s="428"/>
      <c r="AZ96" s="428"/>
      <c r="BA96" s="97" t="s">
        <v>8</v>
      </c>
      <c r="BB96" s="57"/>
      <c r="BC96" s="59"/>
      <c r="BE96" s="110"/>
      <c r="BF96" s="110"/>
      <c r="BG96" s="110"/>
      <c r="BH96" s="110"/>
      <c r="BI96" s="110"/>
      <c r="BJ96" s="110"/>
      <c r="BK96" s="110"/>
      <c r="BL96" s="110"/>
      <c r="BM96" s="110"/>
      <c r="BN96" s="110"/>
      <c r="BO96" s="110"/>
      <c r="BP96" s="110"/>
    </row>
    <row r="97" spans="1:68"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99"/>
      <c r="AN97" s="99"/>
      <c r="AO97" s="99"/>
      <c r="AP97" s="99"/>
      <c r="AQ97" s="99"/>
      <c r="AR97" s="99"/>
      <c r="AS97" s="99"/>
      <c r="AT97" s="99"/>
      <c r="AU97" s="99"/>
      <c r="AV97" s="99"/>
      <c r="AW97" s="99"/>
      <c r="AX97" s="99"/>
      <c r="AY97" s="99"/>
      <c r="AZ97" s="99"/>
      <c r="BA97" s="97"/>
      <c r="BB97" s="62"/>
      <c r="BC97" s="68"/>
      <c r="BE97" s="110"/>
      <c r="BF97" s="110"/>
      <c r="BG97" s="110"/>
      <c r="BH97" s="110"/>
      <c r="BI97" s="110"/>
      <c r="BJ97" s="110"/>
      <c r="BK97" s="110"/>
      <c r="BL97" s="110"/>
      <c r="BM97" s="110"/>
      <c r="BN97" s="110"/>
      <c r="BO97" s="110"/>
      <c r="BP97" s="110"/>
    </row>
    <row r="98" spans="1:68"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30">
        <f t="shared" ref="AN98" si="42">$AN$54</f>
        <v>0</v>
      </c>
      <c r="AO98" s="430"/>
      <c r="AP98" s="430"/>
      <c r="AQ98" s="430"/>
      <c r="AR98" s="430"/>
      <c r="AS98" s="406" t="s">
        <v>53</v>
      </c>
      <c r="AT98" s="406"/>
      <c r="AU98" s="406"/>
      <c r="AV98" s="406"/>
      <c r="AW98" s="430">
        <f t="shared" ref="AW98" si="43">$AW$54</f>
        <v>0</v>
      </c>
      <c r="AX98" s="430"/>
      <c r="AY98" s="430"/>
      <c r="AZ98" s="430"/>
      <c r="BA98" s="430"/>
      <c r="BB98" s="70"/>
      <c r="BC98" s="68"/>
      <c r="BE98" s="110"/>
      <c r="BF98" s="110"/>
      <c r="BG98" s="110"/>
      <c r="BH98" s="110"/>
      <c r="BI98" s="110"/>
      <c r="BJ98" s="110"/>
      <c r="BK98" s="110"/>
      <c r="BL98" s="110"/>
      <c r="BM98" s="110"/>
      <c r="BN98" s="110"/>
      <c r="BO98" s="110"/>
      <c r="BP98" s="110"/>
    </row>
    <row r="99" spans="1:68"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98"/>
      <c r="AQ99" s="98"/>
      <c r="AR99" s="97"/>
      <c r="AS99" s="97"/>
      <c r="AT99" s="97"/>
      <c r="AU99" s="97"/>
      <c r="AV99" s="98"/>
      <c r="AW99" s="98"/>
      <c r="AX99" s="98"/>
      <c r="AY99" s="98"/>
      <c r="AZ99" s="98"/>
      <c r="BA99" s="62"/>
      <c r="BB99" s="62"/>
      <c r="BC99" s="68"/>
      <c r="BE99" s="110"/>
      <c r="BF99" s="110"/>
      <c r="BG99" s="110"/>
      <c r="BH99" s="110"/>
      <c r="BI99" s="110"/>
      <c r="BJ99" s="110"/>
      <c r="BK99" s="110"/>
      <c r="BL99" s="110"/>
      <c r="BM99" s="110"/>
      <c r="BN99" s="110"/>
      <c r="BO99" s="110"/>
      <c r="BP99" s="110"/>
    </row>
    <row r="100" spans="1:68"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0"/>
      <c r="BF100" s="110"/>
      <c r="BG100" s="110"/>
      <c r="BH100" s="110"/>
      <c r="BI100" s="110"/>
      <c r="BJ100" s="110"/>
      <c r="BK100" s="110"/>
      <c r="BL100" s="110"/>
      <c r="BM100" s="110"/>
      <c r="BN100" s="110"/>
      <c r="BO100" s="110"/>
      <c r="BP100" s="110"/>
    </row>
    <row r="101" spans="1:68"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0"/>
      <c r="BF101" s="110"/>
      <c r="BG101" s="110"/>
      <c r="BH101" s="110"/>
      <c r="BI101" s="110"/>
      <c r="BJ101" s="110"/>
      <c r="BK101" s="110"/>
      <c r="BL101" s="110"/>
      <c r="BM101" s="110"/>
      <c r="BN101" s="110"/>
      <c r="BO101" s="110"/>
      <c r="BP101" s="110"/>
    </row>
    <row r="102" spans="1:68"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0"/>
      <c r="BF102" s="110"/>
      <c r="BG102" s="110"/>
      <c r="BH102" s="110"/>
      <c r="BI102" s="110"/>
      <c r="BJ102" s="110"/>
      <c r="BK102" s="110"/>
      <c r="BL102" s="110"/>
      <c r="BM102" s="110"/>
      <c r="BN102" s="110"/>
      <c r="BO102" s="110"/>
      <c r="BP102" s="110"/>
    </row>
    <row r="103" spans="1:68"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0"/>
      <c r="BF103" s="110"/>
      <c r="BG103" s="110"/>
      <c r="BH103" s="110"/>
      <c r="BI103" s="110"/>
      <c r="BJ103" s="110"/>
      <c r="BK103" s="110"/>
      <c r="BL103" s="110"/>
      <c r="BM103" s="110"/>
      <c r="BN103" s="110"/>
      <c r="BO103" s="110"/>
      <c r="BP103" s="110"/>
    </row>
    <row r="104" spans="1:68"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0"/>
      <c r="BF104" s="110"/>
      <c r="BG104" s="110"/>
      <c r="BH104" s="110"/>
      <c r="BI104" s="110"/>
      <c r="BJ104" s="110"/>
      <c r="BK104" s="110"/>
      <c r="BL104" s="110"/>
      <c r="BM104" s="110"/>
      <c r="BN104" s="110"/>
      <c r="BO104" s="110"/>
      <c r="BP104" s="110"/>
    </row>
    <row r="105" spans="1:68"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0"/>
      <c r="BF105" s="110"/>
      <c r="BG105" s="110"/>
      <c r="BH105" s="110"/>
      <c r="BI105" s="110"/>
      <c r="BJ105" s="110"/>
      <c r="BK105" s="110"/>
      <c r="BL105" s="110"/>
      <c r="BM105" s="110"/>
      <c r="BN105" s="110"/>
      <c r="BO105" s="110"/>
      <c r="BP105" s="110"/>
    </row>
    <row r="106" spans="1:68"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0"/>
      <c r="BF106" s="110"/>
      <c r="BG106" s="110"/>
      <c r="BH106" s="110"/>
      <c r="BI106" s="110"/>
      <c r="BJ106" s="110"/>
      <c r="BK106" s="110"/>
      <c r="BL106" s="110"/>
      <c r="BM106" s="110"/>
      <c r="BN106" s="110"/>
      <c r="BO106" s="110"/>
      <c r="BP106" s="110"/>
    </row>
    <row r="107" spans="1:68"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0"/>
      <c r="BF107" s="110"/>
      <c r="BG107" s="110"/>
      <c r="BH107" s="110"/>
      <c r="BI107" s="110"/>
      <c r="BJ107" s="110"/>
      <c r="BK107" s="110"/>
      <c r="BL107" s="110"/>
      <c r="BM107" s="110"/>
      <c r="BN107" s="110"/>
      <c r="BO107" s="110"/>
      <c r="BP107" s="110"/>
    </row>
    <row r="108" spans="1:68"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0"/>
      <c r="BF108" s="110"/>
      <c r="BG108" s="110"/>
      <c r="BH108" s="110"/>
      <c r="BI108" s="110"/>
      <c r="BJ108" s="110"/>
      <c r="BK108" s="110"/>
      <c r="BL108" s="110"/>
      <c r="BM108" s="110"/>
      <c r="BN108" s="110"/>
      <c r="BO108" s="110"/>
      <c r="BP108" s="110"/>
    </row>
    <row r="109" spans="1:68"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0"/>
      <c r="BF109" s="110"/>
      <c r="BG109" s="110"/>
      <c r="BH109" s="110"/>
      <c r="BI109" s="110"/>
      <c r="BJ109" s="110"/>
      <c r="BK109" s="110"/>
      <c r="BL109" s="110"/>
      <c r="BM109" s="110"/>
      <c r="BN109" s="110"/>
      <c r="BO109" s="110"/>
      <c r="BP109" s="110"/>
    </row>
    <row r="110" spans="1:68" ht="13.15" customHeight="1" thickBot="1" x14ac:dyDescent="0.3">
      <c r="A110" s="56"/>
      <c r="B110" s="347"/>
      <c r="C110" s="347"/>
      <c r="D110" s="351"/>
      <c r="E110" s="352"/>
      <c r="F110" s="352"/>
      <c r="G110" s="352"/>
      <c r="H110" s="352"/>
      <c r="I110" s="352"/>
      <c r="J110" s="352"/>
      <c r="K110" s="352"/>
      <c r="L110" s="352"/>
      <c r="M110" s="352"/>
      <c r="N110" s="352"/>
      <c r="O110" s="352"/>
      <c r="P110" s="352"/>
      <c r="Q110" s="352"/>
      <c r="R110" s="353"/>
      <c r="S110" s="367"/>
      <c r="T110" s="367"/>
      <c r="U110" s="367"/>
      <c r="V110" s="367"/>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0"/>
      <c r="BF110" s="110"/>
      <c r="BG110" s="110"/>
      <c r="BH110" s="110"/>
      <c r="BI110" s="110"/>
      <c r="BJ110" s="110"/>
      <c r="BK110" s="110"/>
      <c r="BL110" s="110"/>
      <c r="BM110" s="110"/>
      <c r="BN110" s="110"/>
      <c r="BO110" s="110"/>
      <c r="BP110" s="110"/>
    </row>
    <row r="111" spans="1:68"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0"/>
      <c r="BF111" s="110"/>
      <c r="BG111" s="110"/>
      <c r="BH111" s="110"/>
      <c r="BI111" s="110"/>
      <c r="BJ111" s="110"/>
      <c r="BK111" s="110"/>
      <c r="BL111" s="110"/>
      <c r="BM111" s="110"/>
      <c r="BN111" s="110"/>
      <c r="BO111" s="110"/>
      <c r="BP111" s="110"/>
    </row>
    <row r="112" spans="1:68"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0"/>
      <c r="BF112" s="110"/>
      <c r="BG112" s="110"/>
      <c r="BH112" s="110"/>
      <c r="BI112" s="110"/>
      <c r="BJ112" s="110"/>
      <c r="BK112" s="110"/>
      <c r="BL112" s="110"/>
      <c r="BM112" s="110"/>
      <c r="BN112" s="110"/>
      <c r="BO112" s="110"/>
      <c r="BP112" s="110"/>
    </row>
    <row r="113" spans="1:68"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0"/>
      <c r="BF113" s="110"/>
      <c r="BG113" s="110"/>
      <c r="BH113" s="110"/>
      <c r="BI113" s="110"/>
      <c r="BJ113" s="110"/>
      <c r="BK113" s="110"/>
      <c r="BL113" s="110"/>
      <c r="BM113" s="110"/>
      <c r="BN113" s="110"/>
      <c r="BO113" s="110"/>
      <c r="BP113" s="110"/>
    </row>
    <row r="114" spans="1:68" ht="13.15" customHeight="1" thickBot="1" x14ac:dyDescent="0.3">
      <c r="A114" s="56"/>
      <c r="B114" s="276"/>
      <c r="C114" s="276"/>
      <c r="D114" s="323"/>
      <c r="E114" s="324"/>
      <c r="F114" s="324"/>
      <c r="G114" s="324"/>
      <c r="H114" s="324"/>
      <c r="I114" s="324"/>
      <c r="J114" s="324"/>
      <c r="K114" s="324"/>
      <c r="L114" s="324"/>
      <c r="M114" s="324"/>
      <c r="N114" s="324"/>
      <c r="O114" s="324"/>
      <c r="P114" s="324"/>
      <c r="Q114" s="324"/>
      <c r="R114" s="325"/>
      <c r="S114" s="426"/>
      <c r="T114" s="426"/>
      <c r="U114" s="426"/>
      <c r="V114" s="426"/>
      <c r="W114" s="288"/>
      <c r="X114" s="289"/>
      <c r="Y114" s="289"/>
      <c r="Z114" s="289"/>
      <c r="AA114" s="28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8" ht="13.15" customHeight="1" thickBot="1" x14ac:dyDescent="0.3">
      <c r="A115" s="56"/>
      <c r="B115" s="276"/>
      <c r="C115" s="276"/>
      <c r="D115" s="323"/>
      <c r="E115" s="324"/>
      <c r="F115" s="324"/>
      <c r="G115" s="324"/>
      <c r="H115" s="324"/>
      <c r="I115" s="324"/>
      <c r="J115" s="324"/>
      <c r="K115" s="324"/>
      <c r="L115" s="324"/>
      <c r="M115" s="324"/>
      <c r="N115" s="324"/>
      <c r="O115" s="324"/>
      <c r="P115" s="324"/>
      <c r="Q115" s="324"/>
      <c r="R115" s="325"/>
      <c r="S115" s="426"/>
      <c r="T115" s="426"/>
      <c r="U115" s="426"/>
      <c r="V115" s="426"/>
      <c r="W115" s="328"/>
      <c r="X115" s="329"/>
      <c r="Y115" s="329"/>
      <c r="Z115" s="329"/>
      <c r="AA115" s="329"/>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8"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8"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8"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426"/>
      <c r="T118" s="426"/>
      <c r="U118" s="426"/>
      <c r="V118" s="426"/>
      <c r="W118" s="288"/>
      <c r="X118" s="289"/>
      <c r="Y118" s="289"/>
      <c r="Z118" s="289"/>
      <c r="AA118" s="28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8"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426"/>
      <c r="T119" s="426"/>
      <c r="U119" s="426"/>
      <c r="V119" s="426"/>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8"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8"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8"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8"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8"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8"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8"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8"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8"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8"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8"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8"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8"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8"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8"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72</v>
      </c>
      <c r="BB134" s="240"/>
      <c r="BC134" s="59"/>
      <c r="BE134" s="110"/>
      <c r="BF134" s="110"/>
      <c r="BG134" s="110"/>
      <c r="BH134" s="110"/>
      <c r="BI134" s="110"/>
      <c r="BJ134" s="110"/>
      <c r="BK134" s="110"/>
      <c r="BL134" s="110"/>
      <c r="BM134" s="110"/>
      <c r="BN134" s="110"/>
      <c r="BO134" s="110"/>
      <c r="BP134" s="110"/>
    </row>
    <row r="135" spans="1:68"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0"/>
      <c r="BF135" s="110"/>
      <c r="BG135" s="110"/>
      <c r="BH135" s="110"/>
      <c r="BI135" s="110"/>
      <c r="BJ135" s="110"/>
      <c r="BK135" s="110"/>
      <c r="BL135" s="110"/>
      <c r="BM135" s="110"/>
      <c r="BN135" s="110"/>
      <c r="BO135" s="110"/>
      <c r="BP135" s="110"/>
    </row>
    <row r="136" spans="1:68"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9">
        <f t="shared" ref="AQ136" si="60">$AQ$92</f>
        <v>0</v>
      </c>
      <c r="AR136" s="429"/>
      <c r="AS136" s="429"/>
      <c r="AT136" s="62" t="s">
        <v>2</v>
      </c>
      <c r="AU136" s="429">
        <f t="shared" ref="AU136" si="61">$AU$92</f>
        <v>0</v>
      </c>
      <c r="AV136" s="429"/>
      <c r="AW136" s="97" t="s">
        <v>16</v>
      </c>
      <c r="AX136" s="240">
        <v>20</v>
      </c>
      <c r="AY136" s="240"/>
      <c r="AZ136" s="62" t="s">
        <v>35</v>
      </c>
      <c r="BA136" s="240" t="s">
        <v>1</v>
      </c>
      <c r="BB136" s="240"/>
      <c r="BC136" s="59"/>
      <c r="BE136" s="110"/>
      <c r="BF136" s="110"/>
      <c r="BG136" s="110"/>
      <c r="BH136" s="110"/>
      <c r="BI136" s="110"/>
      <c r="BJ136" s="110"/>
      <c r="BK136" s="110"/>
      <c r="BL136" s="110"/>
      <c r="BM136" s="110"/>
      <c r="BN136" s="110"/>
      <c r="BO136" s="110"/>
      <c r="BP136" s="110"/>
    </row>
    <row r="137" spans="1:68"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0"/>
      <c r="BF137" s="110"/>
      <c r="BG137" s="110"/>
      <c r="BH137" s="110"/>
      <c r="BI137" s="110"/>
      <c r="BJ137" s="110"/>
      <c r="BK137" s="110"/>
      <c r="BL137" s="110"/>
      <c r="BM137" s="110"/>
      <c r="BN137" s="110"/>
      <c r="BO137" s="110"/>
      <c r="BP137" s="110"/>
    </row>
    <row r="138" spans="1:68"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8">
        <f t="shared" ref="AN138" si="62">$AN$94</f>
        <v>0</v>
      </c>
      <c r="AO138" s="428"/>
      <c r="AP138" s="428"/>
      <c r="AQ138" s="428"/>
      <c r="AR138" s="428"/>
      <c r="AS138" s="428"/>
      <c r="AT138" s="428"/>
      <c r="AU138" s="428"/>
      <c r="AV138" s="428"/>
      <c r="AW138" s="428"/>
      <c r="AX138" s="428"/>
      <c r="AY138" s="428"/>
      <c r="AZ138" s="428"/>
      <c r="BA138" s="57"/>
      <c r="BB138" s="57"/>
      <c r="BC138" s="59"/>
      <c r="BE138" s="110"/>
      <c r="BF138" s="110"/>
      <c r="BG138" s="110"/>
      <c r="BH138" s="110"/>
      <c r="BI138" s="110"/>
      <c r="BJ138" s="110"/>
      <c r="BK138" s="110"/>
      <c r="BL138" s="110"/>
      <c r="BM138" s="110"/>
      <c r="BN138" s="110"/>
      <c r="BO138" s="110"/>
      <c r="BP138" s="110"/>
    </row>
    <row r="139" spans="1:68"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0"/>
      <c r="BF139" s="110"/>
      <c r="BG139" s="110"/>
      <c r="BH139" s="110"/>
      <c r="BI139" s="110"/>
      <c r="BJ139" s="110"/>
      <c r="BK139" s="110"/>
      <c r="BL139" s="110"/>
      <c r="BM139" s="110"/>
      <c r="BN139" s="110"/>
      <c r="BO139" s="110"/>
      <c r="BP139" s="110"/>
    </row>
    <row r="140" spans="1:68"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8">
        <f t="shared" ref="AN140" si="63">$AN$96</f>
        <v>0</v>
      </c>
      <c r="AO140" s="428"/>
      <c r="AP140" s="428"/>
      <c r="AQ140" s="428"/>
      <c r="AR140" s="428"/>
      <c r="AS140" s="428"/>
      <c r="AT140" s="428"/>
      <c r="AU140" s="428"/>
      <c r="AV140" s="428"/>
      <c r="AW140" s="428"/>
      <c r="AX140" s="428"/>
      <c r="AY140" s="428"/>
      <c r="AZ140" s="428"/>
      <c r="BA140" s="97" t="s">
        <v>8</v>
      </c>
      <c r="BB140" s="57"/>
      <c r="BC140" s="59"/>
      <c r="BE140" s="110"/>
      <c r="BF140" s="110"/>
      <c r="BG140" s="110"/>
      <c r="BH140" s="110"/>
      <c r="BI140" s="110"/>
      <c r="BJ140" s="110"/>
      <c r="BK140" s="110"/>
      <c r="BL140" s="110"/>
      <c r="BM140" s="110"/>
      <c r="BN140" s="110"/>
      <c r="BO140" s="110"/>
      <c r="BP140" s="110"/>
    </row>
    <row r="141" spans="1:68"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99"/>
      <c r="AN141" s="99"/>
      <c r="AO141" s="99"/>
      <c r="AP141" s="99"/>
      <c r="AQ141" s="99"/>
      <c r="AR141" s="99"/>
      <c r="AS141" s="99"/>
      <c r="AT141" s="99"/>
      <c r="AU141" s="99"/>
      <c r="AV141" s="99"/>
      <c r="AW141" s="99"/>
      <c r="AX141" s="99"/>
      <c r="AY141" s="99"/>
      <c r="AZ141" s="99"/>
      <c r="BA141" s="97"/>
      <c r="BB141" s="62"/>
      <c r="BC141" s="68"/>
      <c r="BE141" s="110"/>
      <c r="BF141" s="110"/>
      <c r="BG141" s="110"/>
      <c r="BH141" s="110"/>
      <c r="BI141" s="110"/>
      <c r="BJ141" s="110"/>
      <c r="BK141" s="110"/>
      <c r="BL141" s="110"/>
      <c r="BM141" s="110"/>
      <c r="BN141" s="110"/>
      <c r="BO141" s="110"/>
      <c r="BP141" s="110"/>
    </row>
    <row r="142" spans="1:68"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30">
        <f t="shared" ref="AN142" si="64">$AN$98</f>
        <v>0</v>
      </c>
      <c r="AO142" s="430"/>
      <c r="AP142" s="430"/>
      <c r="AQ142" s="430"/>
      <c r="AR142" s="430"/>
      <c r="AS142" s="406" t="s">
        <v>53</v>
      </c>
      <c r="AT142" s="406"/>
      <c r="AU142" s="406"/>
      <c r="AV142" s="406"/>
      <c r="AW142" s="430">
        <f t="shared" ref="AW142" si="65">$AW$98</f>
        <v>0</v>
      </c>
      <c r="AX142" s="430"/>
      <c r="AY142" s="430"/>
      <c r="AZ142" s="430"/>
      <c r="BA142" s="430"/>
      <c r="BB142" s="70"/>
      <c r="BC142" s="68"/>
      <c r="BE142" s="110"/>
      <c r="BF142" s="110"/>
      <c r="BG142" s="110"/>
      <c r="BH142" s="110"/>
      <c r="BI142" s="110"/>
      <c r="BJ142" s="110"/>
      <c r="BK142" s="110"/>
      <c r="BL142" s="110"/>
      <c r="BM142" s="110"/>
      <c r="BN142" s="110"/>
      <c r="BO142" s="110"/>
      <c r="BP142" s="110"/>
    </row>
    <row r="143" spans="1:68"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98"/>
      <c r="AQ143" s="98"/>
      <c r="AR143" s="97"/>
      <c r="AS143" s="97"/>
      <c r="AT143" s="97"/>
      <c r="AU143" s="97"/>
      <c r="AV143" s="98"/>
      <c r="AW143" s="98"/>
      <c r="AX143" s="98"/>
      <c r="AY143" s="98"/>
      <c r="AZ143" s="98"/>
      <c r="BA143" s="62"/>
      <c r="BB143" s="62"/>
      <c r="BC143" s="68"/>
      <c r="BE143" s="110"/>
      <c r="BF143" s="110"/>
      <c r="BG143" s="110"/>
      <c r="BH143" s="110"/>
      <c r="BI143" s="110"/>
      <c r="BJ143" s="110"/>
      <c r="BK143" s="110"/>
      <c r="BL143" s="110"/>
      <c r="BM143" s="110"/>
      <c r="BN143" s="110"/>
      <c r="BO143" s="110"/>
      <c r="BP143" s="110"/>
    </row>
    <row r="144" spans="1:68"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0"/>
      <c r="BF144" s="110"/>
      <c r="BG144" s="110"/>
      <c r="BH144" s="110"/>
      <c r="BI144" s="110"/>
      <c r="BJ144" s="110"/>
      <c r="BK144" s="110"/>
      <c r="BL144" s="110"/>
      <c r="BM144" s="110"/>
      <c r="BN144" s="110"/>
      <c r="BO144" s="110"/>
      <c r="BP144" s="110"/>
    </row>
    <row r="145" spans="1:68"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0"/>
      <c r="BF145" s="110"/>
      <c r="BG145" s="110"/>
      <c r="BH145" s="110"/>
      <c r="BI145" s="110"/>
      <c r="BJ145" s="110"/>
      <c r="BK145" s="110"/>
      <c r="BL145" s="110"/>
      <c r="BM145" s="110"/>
      <c r="BN145" s="110"/>
      <c r="BO145" s="110"/>
      <c r="BP145" s="110"/>
    </row>
    <row r="146" spans="1:68"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0"/>
      <c r="BF146" s="110"/>
      <c r="BG146" s="110"/>
      <c r="BH146" s="110"/>
      <c r="BI146" s="110"/>
      <c r="BJ146" s="110"/>
      <c r="BK146" s="110"/>
      <c r="BL146" s="110"/>
      <c r="BM146" s="110"/>
      <c r="BN146" s="110"/>
      <c r="BO146" s="110"/>
      <c r="BP146" s="110"/>
    </row>
    <row r="147" spans="1:68"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0"/>
      <c r="BF147" s="110"/>
      <c r="BG147" s="110"/>
      <c r="BH147" s="110"/>
      <c r="BI147" s="110"/>
      <c r="BJ147" s="110"/>
      <c r="BK147" s="110"/>
      <c r="BL147" s="110"/>
      <c r="BM147" s="110"/>
      <c r="BN147" s="110"/>
      <c r="BO147" s="110"/>
      <c r="BP147" s="110"/>
    </row>
    <row r="148" spans="1:68"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0"/>
      <c r="BF148" s="110"/>
      <c r="BG148" s="110"/>
      <c r="BH148" s="110"/>
      <c r="BI148" s="110"/>
      <c r="BJ148" s="110"/>
      <c r="BK148" s="110"/>
      <c r="BL148" s="110"/>
      <c r="BM148" s="110"/>
      <c r="BN148" s="110"/>
      <c r="BO148" s="110"/>
      <c r="BP148" s="110"/>
    </row>
    <row r="149" spans="1:68"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0"/>
      <c r="BF149" s="110"/>
      <c r="BG149" s="110"/>
      <c r="BH149" s="110"/>
      <c r="BI149" s="110"/>
      <c r="BJ149" s="110"/>
      <c r="BK149" s="110"/>
      <c r="BL149" s="110"/>
      <c r="BM149" s="110"/>
      <c r="BN149" s="110"/>
      <c r="BO149" s="110"/>
      <c r="BP149" s="110"/>
    </row>
    <row r="150" spans="1:68"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0"/>
      <c r="BF150" s="110"/>
      <c r="BG150" s="110"/>
      <c r="BH150" s="110"/>
      <c r="BI150" s="110"/>
      <c r="BJ150" s="110"/>
      <c r="BK150" s="110"/>
      <c r="BL150" s="110"/>
      <c r="BM150" s="110"/>
      <c r="BN150" s="110"/>
      <c r="BO150" s="110"/>
      <c r="BP150" s="110"/>
    </row>
    <row r="151" spans="1:68"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0"/>
      <c r="BF151" s="110"/>
      <c r="BG151" s="110"/>
      <c r="BH151" s="110"/>
      <c r="BI151" s="110"/>
      <c r="BJ151" s="110"/>
      <c r="BK151" s="110"/>
      <c r="BL151" s="110"/>
      <c r="BM151" s="110"/>
      <c r="BN151" s="110"/>
      <c r="BO151" s="110"/>
      <c r="BP151" s="110"/>
    </row>
    <row r="152" spans="1:68"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0"/>
      <c r="BF152" s="110"/>
      <c r="BG152" s="110"/>
      <c r="BH152" s="110"/>
      <c r="BI152" s="110"/>
      <c r="BJ152" s="110"/>
      <c r="BK152" s="110"/>
      <c r="BL152" s="110"/>
      <c r="BM152" s="110"/>
      <c r="BN152" s="110"/>
      <c r="BO152" s="110"/>
      <c r="BP152" s="110"/>
    </row>
    <row r="153" spans="1:68"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0"/>
      <c r="BF153" s="110"/>
      <c r="BG153" s="110"/>
      <c r="BH153" s="110"/>
      <c r="BI153" s="110"/>
      <c r="BJ153" s="110"/>
      <c r="BK153" s="110"/>
      <c r="BL153" s="110"/>
      <c r="BM153" s="110"/>
      <c r="BN153" s="110"/>
      <c r="BO153" s="110"/>
      <c r="BP153" s="110"/>
    </row>
    <row r="154" spans="1:68" ht="13.15" customHeight="1" thickBot="1" x14ac:dyDescent="0.3">
      <c r="A154" s="56"/>
      <c r="B154" s="347"/>
      <c r="C154" s="347"/>
      <c r="D154" s="351"/>
      <c r="E154" s="352"/>
      <c r="F154" s="352"/>
      <c r="G154" s="352"/>
      <c r="H154" s="352"/>
      <c r="I154" s="352"/>
      <c r="J154" s="352"/>
      <c r="K154" s="352"/>
      <c r="L154" s="352"/>
      <c r="M154" s="352"/>
      <c r="N154" s="352"/>
      <c r="O154" s="352"/>
      <c r="P154" s="352"/>
      <c r="Q154" s="352"/>
      <c r="R154" s="353"/>
      <c r="S154" s="367"/>
      <c r="T154" s="367"/>
      <c r="U154" s="367"/>
      <c r="V154" s="367"/>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0"/>
      <c r="BF154" s="110"/>
      <c r="BG154" s="110"/>
      <c r="BH154" s="110"/>
      <c r="BI154" s="110"/>
      <c r="BJ154" s="110"/>
      <c r="BK154" s="110"/>
      <c r="BL154" s="110"/>
      <c r="BM154" s="110"/>
      <c r="BN154" s="110"/>
      <c r="BO154" s="110"/>
      <c r="BP154" s="110"/>
    </row>
    <row r="155" spans="1:68"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0"/>
      <c r="BF155" s="110"/>
      <c r="BG155" s="110"/>
      <c r="BH155" s="110"/>
      <c r="BI155" s="110"/>
      <c r="BJ155" s="110"/>
      <c r="BK155" s="110"/>
      <c r="BL155" s="110"/>
      <c r="BM155" s="110"/>
      <c r="BN155" s="110"/>
      <c r="BO155" s="110"/>
      <c r="BP155" s="110"/>
    </row>
    <row r="156" spans="1:68"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0"/>
      <c r="BF156" s="110"/>
      <c r="BG156" s="110"/>
      <c r="BH156" s="110"/>
      <c r="BI156" s="110"/>
      <c r="BJ156" s="110"/>
      <c r="BK156" s="110"/>
      <c r="BL156" s="110"/>
      <c r="BM156" s="110"/>
      <c r="BN156" s="110"/>
      <c r="BO156" s="110"/>
      <c r="BP156" s="110"/>
    </row>
    <row r="157" spans="1:68"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0"/>
      <c r="BF157" s="110"/>
      <c r="BG157" s="110"/>
      <c r="BH157" s="110"/>
      <c r="BI157" s="110"/>
      <c r="BJ157" s="110"/>
      <c r="BK157" s="110"/>
      <c r="BL157" s="110"/>
      <c r="BM157" s="110"/>
      <c r="BN157" s="110"/>
      <c r="BO157" s="110"/>
      <c r="BP157" s="110"/>
    </row>
    <row r="158" spans="1:68"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426"/>
      <c r="V158" s="426"/>
      <c r="W158" s="288"/>
      <c r="X158" s="289"/>
      <c r="Y158" s="289"/>
      <c r="Z158" s="289"/>
      <c r="AA158" s="28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8"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426"/>
      <c r="V159" s="426"/>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8"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8"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8"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73</v>
      </c>
      <c r="BB178" s="240"/>
      <c r="BC178" s="59"/>
      <c r="BE178" s="110"/>
      <c r="BF178" s="110"/>
      <c r="BG178" s="110"/>
      <c r="BH178" s="110"/>
      <c r="BI178" s="110"/>
      <c r="BJ178" s="110"/>
      <c r="BK178" s="110"/>
      <c r="BL178" s="110"/>
      <c r="BM178" s="110"/>
      <c r="BN178" s="110"/>
      <c r="BO178" s="110"/>
      <c r="BP178" s="110"/>
    </row>
    <row r="179" spans="1:68"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0"/>
      <c r="BF179" s="110"/>
      <c r="BG179" s="110"/>
      <c r="BH179" s="110"/>
      <c r="BI179" s="110"/>
      <c r="BJ179" s="110"/>
      <c r="BK179" s="110"/>
      <c r="BL179" s="110"/>
      <c r="BM179" s="110"/>
      <c r="BN179" s="110"/>
      <c r="BO179" s="110"/>
      <c r="BP179" s="110"/>
    </row>
    <row r="180" spans="1:68"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9">
        <f t="shared" ref="AQ180" si="82">$AQ$136</f>
        <v>0</v>
      </c>
      <c r="AR180" s="429"/>
      <c r="AS180" s="429"/>
      <c r="AT180" s="62" t="s">
        <v>2</v>
      </c>
      <c r="AU180" s="429">
        <f t="shared" ref="AU180" si="83">$AU$136</f>
        <v>0</v>
      </c>
      <c r="AV180" s="429"/>
      <c r="AW180" s="97" t="s">
        <v>16</v>
      </c>
      <c r="AX180" s="240">
        <v>20</v>
      </c>
      <c r="AY180" s="240"/>
      <c r="AZ180" s="62" t="s">
        <v>35</v>
      </c>
      <c r="BA180" s="240" t="s">
        <v>1</v>
      </c>
      <c r="BB180" s="240"/>
      <c r="BC180" s="59"/>
      <c r="BE180" s="110"/>
      <c r="BF180" s="110"/>
      <c r="BG180" s="110"/>
      <c r="BH180" s="110"/>
      <c r="BI180" s="110"/>
      <c r="BJ180" s="110"/>
      <c r="BK180" s="110"/>
      <c r="BL180" s="110"/>
      <c r="BM180" s="110"/>
      <c r="BN180" s="110"/>
      <c r="BO180" s="110"/>
      <c r="BP180" s="110"/>
    </row>
    <row r="181" spans="1:68"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0"/>
      <c r="BF181" s="110"/>
      <c r="BG181" s="110"/>
      <c r="BH181" s="110"/>
      <c r="BI181" s="110"/>
      <c r="BJ181" s="110"/>
      <c r="BK181" s="110"/>
      <c r="BL181" s="110"/>
      <c r="BM181" s="110"/>
      <c r="BN181" s="110"/>
      <c r="BO181" s="110"/>
      <c r="BP181" s="110"/>
    </row>
    <row r="182" spans="1:68"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8">
        <f t="shared" ref="AN182" si="84">$AN$138</f>
        <v>0</v>
      </c>
      <c r="AO182" s="428"/>
      <c r="AP182" s="428"/>
      <c r="AQ182" s="428"/>
      <c r="AR182" s="428"/>
      <c r="AS182" s="428"/>
      <c r="AT182" s="428"/>
      <c r="AU182" s="428"/>
      <c r="AV182" s="428"/>
      <c r="AW182" s="428"/>
      <c r="AX182" s="428"/>
      <c r="AY182" s="428"/>
      <c r="AZ182" s="428"/>
      <c r="BA182" s="57"/>
      <c r="BB182" s="57"/>
      <c r="BC182" s="59"/>
      <c r="BE182" s="110"/>
      <c r="BF182" s="110"/>
      <c r="BG182" s="110"/>
      <c r="BH182" s="110"/>
      <c r="BI182" s="110"/>
      <c r="BJ182" s="110"/>
      <c r="BK182" s="110"/>
      <c r="BL182" s="110"/>
      <c r="BM182" s="110"/>
      <c r="BN182" s="110"/>
      <c r="BO182" s="110"/>
      <c r="BP182" s="110"/>
    </row>
    <row r="183" spans="1:68"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0"/>
      <c r="BF183" s="110"/>
      <c r="BG183" s="110"/>
      <c r="BH183" s="110"/>
      <c r="BI183" s="110"/>
      <c r="BJ183" s="110"/>
      <c r="BK183" s="110"/>
      <c r="BL183" s="110"/>
      <c r="BM183" s="110"/>
      <c r="BN183" s="110"/>
      <c r="BO183" s="110"/>
      <c r="BP183" s="110"/>
    </row>
    <row r="184" spans="1:68"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8">
        <f t="shared" ref="AN184" si="85">$AN$140</f>
        <v>0</v>
      </c>
      <c r="AO184" s="428"/>
      <c r="AP184" s="428"/>
      <c r="AQ184" s="428"/>
      <c r="AR184" s="428"/>
      <c r="AS184" s="428"/>
      <c r="AT184" s="428"/>
      <c r="AU184" s="428"/>
      <c r="AV184" s="428"/>
      <c r="AW184" s="428"/>
      <c r="AX184" s="428"/>
      <c r="AY184" s="428"/>
      <c r="AZ184" s="428"/>
      <c r="BA184" s="97" t="s">
        <v>8</v>
      </c>
      <c r="BB184" s="57"/>
      <c r="BC184" s="59"/>
      <c r="BE184" s="110"/>
      <c r="BF184" s="110"/>
      <c r="BG184" s="110"/>
      <c r="BH184" s="110"/>
      <c r="BI184" s="110"/>
      <c r="BJ184" s="110"/>
      <c r="BK184" s="110"/>
      <c r="BL184" s="110"/>
      <c r="BM184" s="110"/>
      <c r="BN184" s="110"/>
      <c r="BO184" s="110"/>
      <c r="BP184" s="110"/>
    </row>
    <row r="185" spans="1:68"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99"/>
      <c r="AN185" s="99"/>
      <c r="AO185" s="99"/>
      <c r="AP185" s="99"/>
      <c r="AQ185" s="99"/>
      <c r="AR185" s="99"/>
      <c r="AS185" s="99"/>
      <c r="AT185" s="99"/>
      <c r="AU185" s="99"/>
      <c r="AV185" s="99"/>
      <c r="AW185" s="99"/>
      <c r="AX185" s="99"/>
      <c r="AY185" s="99"/>
      <c r="AZ185" s="99"/>
      <c r="BA185" s="97"/>
      <c r="BB185" s="62"/>
      <c r="BC185" s="68"/>
      <c r="BE185" s="110"/>
      <c r="BF185" s="110"/>
      <c r="BG185" s="110"/>
      <c r="BH185" s="110"/>
      <c r="BI185" s="110"/>
      <c r="BJ185" s="110"/>
      <c r="BK185" s="110"/>
      <c r="BL185" s="110"/>
      <c r="BM185" s="110"/>
      <c r="BN185" s="110"/>
      <c r="BO185" s="110"/>
      <c r="BP185" s="110"/>
    </row>
    <row r="186" spans="1:68"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30">
        <f t="shared" ref="AN186" si="86">$AN$142</f>
        <v>0</v>
      </c>
      <c r="AO186" s="430"/>
      <c r="AP186" s="430"/>
      <c r="AQ186" s="430"/>
      <c r="AR186" s="430"/>
      <c r="AS186" s="406" t="s">
        <v>53</v>
      </c>
      <c r="AT186" s="406"/>
      <c r="AU186" s="406"/>
      <c r="AV186" s="406"/>
      <c r="AW186" s="430">
        <f t="shared" ref="AW186" si="87">$AW$142</f>
        <v>0</v>
      </c>
      <c r="AX186" s="430"/>
      <c r="AY186" s="430"/>
      <c r="AZ186" s="430"/>
      <c r="BA186" s="430"/>
      <c r="BB186" s="70"/>
      <c r="BC186" s="68"/>
      <c r="BE186" s="110"/>
      <c r="BF186" s="110"/>
      <c r="BG186" s="110"/>
      <c r="BH186" s="110"/>
      <c r="BI186" s="110"/>
      <c r="BJ186" s="110"/>
      <c r="BK186" s="110"/>
      <c r="BL186" s="110"/>
      <c r="BM186" s="110"/>
      <c r="BN186" s="110"/>
      <c r="BO186" s="110"/>
      <c r="BP186" s="110"/>
    </row>
    <row r="187" spans="1:68"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98"/>
      <c r="AQ187" s="98"/>
      <c r="AR187" s="97"/>
      <c r="AS187" s="97"/>
      <c r="AT187" s="97"/>
      <c r="AU187" s="97"/>
      <c r="AV187" s="98"/>
      <c r="AW187" s="98"/>
      <c r="AX187" s="98"/>
      <c r="AY187" s="98"/>
      <c r="AZ187" s="98"/>
      <c r="BA187" s="62"/>
      <c r="BB187" s="62"/>
      <c r="BC187" s="68"/>
      <c r="BE187" s="110"/>
      <c r="BF187" s="110"/>
      <c r="BG187" s="110"/>
      <c r="BH187" s="110"/>
      <c r="BI187" s="110"/>
      <c r="BJ187" s="110"/>
      <c r="BK187" s="110"/>
      <c r="BL187" s="110"/>
      <c r="BM187" s="110"/>
      <c r="BN187" s="110"/>
      <c r="BO187" s="110"/>
      <c r="BP187" s="110"/>
    </row>
    <row r="188" spans="1:68"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0"/>
      <c r="BF188" s="110"/>
      <c r="BG188" s="110"/>
      <c r="BH188" s="110"/>
      <c r="BI188" s="110"/>
      <c r="BJ188" s="110"/>
      <c r="BK188" s="110"/>
      <c r="BL188" s="110"/>
      <c r="BM188" s="110"/>
      <c r="BN188" s="110"/>
      <c r="BO188" s="110"/>
      <c r="BP188" s="110"/>
    </row>
    <row r="189" spans="1:68"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0"/>
      <c r="BF189" s="110"/>
      <c r="BG189" s="110"/>
      <c r="BH189" s="110"/>
      <c r="BI189" s="110"/>
      <c r="BJ189" s="110"/>
      <c r="BK189" s="110"/>
      <c r="BL189" s="110"/>
      <c r="BM189" s="110"/>
      <c r="BN189" s="110"/>
      <c r="BO189" s="110"/>
      <c r="BP189" s="110"/>
    </row>
    <row r="190" spans="1:68"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0"/>
      <c r="BF190" s="110"/>
      <c r="BG190" s="110"/>
      <c r="BH190" s="110"/>
      <c r="BI190" s="110"/>
      <c r="BJ190" s="110"/>
      <c r="BK190" s="110"/>
      <c r="BL190" s="110"/>
      <c r="BM190" s="110"/>
      <c r="BN190" s="110"/>
      <c r="BO190" s="110"/>
      <c r="BP190" s="110"/>
    </row>
    <row r="191" spans="1:68"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0"/>
      <c r="BF191" s="110"/>
      <c r="BG191" s="110"/>
      <c r="BH191" s="110"/>
      <c r="BI191" s="110"/>
      <c r="BJ191" s="110"/>
      <c r="BK191" s="110"/>
      <c r="BL191" s="110"/>
      <c r="BM191" s="110"/>
      <c r="BN191" s="110"/>
      <c r="BO191" s="110"/>
      <c r="BP191" s="110"/>
    </row>
    <row r="192" spans="1:68"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0"/>
      <c r="BF192" s="110"/>
      <c r="BG192" s="110"/>
      <c r="BH192" s="110"/>
      <c r="BI192" s="110"/>
      <c r="BJ192" s="110"/>
      <c r="BK192" s="110"/>
      <c r="BL192" s="110"/>
      <c r="BM192" s="110"/>
      <c r="BN192" s="110"/>
      <c r="BO192" s="110"/>
      <c r="BP192" s="110"/>
    </row>
    <row r="193" spans="1:68"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0"/>
      <c r="BF193" s="110"/>
      <c r="BG193" s="110"/>
      <c r="BH193" s="110"/>
      <c r="BI193" s="110"/>
      <c r="BJ193" s="110"/>
      <c r="BK193" s="110"/>
      <c r="BL193" s="110"/>
      <c r="BM193" s="110"/>
      <c r="BN193" s="110"/>
      <c r="BO193" s="110"/>
      <c r="BP193" s="110"/>
    </row>
    <row r="194" spans="1:68"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0"/>
      <c r="BF194" s="110"/>
      <c r="BG194" s="110"/>
      <c r="BH194" s="110"/>
      <c r="BI194" s="110"/>
      <c r="BJ194" s="110"/>
      <c r="BK194" s="110"/>
      <c r="BL194" s="110"/>
      <c r="BM194" s="110"/>
      <c r="BN194" s="110"/>
      <c r="BO194" s="110"/>
      <c r="BP194" s="110"/>
    </row>
    <row r="195" spans="1:68"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0"/>
      <c r="BF195" s="110"/>
      <c r="BG195" s="110"/>
      <c r="BH195" s="110"/>
      <c r="BI195" s="110"/>
      <c r="BJ195" s="110"/>
      <c r="BK195" s="110"/>
      <c r="BL195" s="110"/>
      <c r="BM195" s="110"/>
      <c r="BN195" s="110"/>
      <c r="BO195" s="110"/>
      <c r="BP195" s="110"/>
    </row>
    <row r="196" spans="1:68"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0"/>
      <c r="BF196" s="110"/>
      <c r="BG196" s="110"/>
      <c r="BH196" s="110"/>
      <c r="BI196" s="110"/>
      <c r="BJ196" s="110"/>
      <c r="BK196" s="110"/>
      <c r="BL196" s="110"/>
      <c r="BM196" s="110"/>
      <c r="BN196" s="110"/>
      <c r="BO196" s="110"/>
      <c r="BP196" s="110"/>
    </row>
    <row r="197" spans="1:68"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0"/>
      <c r="BF197" s="110"/>
      <c r="BG197" s="110"/>
      <c r="BH197" s="110"/>
      <c r="BI197" s="110"/>
      <c r="BJ197" s="110"/>
      <c r="BK197" s="110"/>
      <c r="BL197" s="110"/>
      <c r="BM197" s="110"/>
      <c r="BN197" s="110"/>
      <c r="BO197" s="110"/>
      <c r="BP197" s="110"/>
    </row>
    <row r="198" spans="1:68" ht="13.15" customHeight="1" thickBot="1" x14ac:dyDescent="0.3">
      <c r="A198" s="56"/>
      <c r="B198" s="347"/>
      <c r="C198" s="347"/>
      <c r="D198" s="351"/>
      <c r="E198" s="352"/>
      <c r="F198" s="352"/>
      <c r="G198" s="352"/>
      <c r="H198" s="352"/>
      <c r="I198" s="352"/>
      <c r="J198" s="352"/>
      <c r="K198" s="352"/>
      <c r="L198" s="352"/>
      <c r="M198" s="352"/>
      <c r="N198" s="352"/>
      <c r="O198" s="352"/>
      <c r="P198" s="352"/>
      <c r="Q198" s="352"/>
      <c r="R198" s="353"/>
      <c r="S198" s="367"/>
      <c r="T198" s="367"/>
      <c r="U198" s="367"/>
      <c r="V198" s="367"/>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0"/>
      <c r="BF198" s="110"/>
      <c r="BG198" s="110"/>
      <c r="BH198" s="110"/>
      <c r="BI198" s="110"/>
      <c r="BJ198" s="110"/>
      <c r="BK198" s="110"/>
      <c r="BL198" s="110"/>
      <c r="BM198" s="110"/>
      <c r="BN198" s="110"/>
      <c r="BO198" s="110"/>
      <c r="BP198" s="110"/>
    </row>
    <row r="199" spans="1:68"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0"/>
      <c r="BF199" s="110"/>
      <c r="BG199" s="110"/>
      <c r="BH199" s="110"/>
      <c r="BI199" s="110"/>
      <c r="BJ199" s="110"/>
      <c r="BK199" s="110"/>
      <c r="BL199" s="110"/>
      <c r="BM199" s="110"/>
      <c r="BN199" s="110"/>
      <c r="BO199" s="110"/>
      <c r="BP199" s="110"/>
    </row>
    <row r="200" spans="1:68"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0"/>
      <c r="BF200" s="110"/>
      <c r="BG200" s="110"/>
      <c r="BH200" s="110"/>
      <c r="BI200" s="110"/>
      <c r="BJ200" s="110"/>
      <c r="BK200" s="110"/>
      <c r="BL200" s="110"/>
      <c r="BM200" s="110"/>
      <c r="BN200" s="110"/>
      <c r="BO200" s="110"/>
      <c r="BP200" s="110"/>
    </row>
    <row r="201" spans="1:68"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0"/>
      <c r="BF201" s="110"/>
      <c r="BG201" s="110"/>
      <c r="BH201" s="110"/>
      <c r="BI201" s="110"/>
      <c r="BJ201" s="110"/>
      <c r="BK201" s="110"/>
      <c r="BL201" s="110"/>
      <c r="BM201" s="110"/>
      <c r="BN201" s="110"/>
      <c r="BO201" s="110"/>
      <c r="BP201" s="110"/>
    </row>
    <row r="202" spans="1:68"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426"/>
      <c r="V202" s="426"/>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8"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426"/>
      <c r="V203" s="426"/>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8"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8"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8"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8"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8"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J186:AL186"/>
    <mergeCell ref="AN186:AR186"/>
    <mergeCell ref="AS186:AV186"/>
    <mergeCell ref="AW186:BA186"/>
    <mergeCell ref="B188:R188"/>
    <mergeCell ref="S188:Z188"/>
    <mergeCell ref="AA188:AG188"/>
    <mergeCell ref="AH188:AK188"/>
    <mergeCell ref="AL188:BB188"/>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J142:AL142"/>
    <mergeCell ref="AN142:AR142"/>
    <mergeCell ref="AS142:AV142"/>
    <mergeCell ref="AW142:BA142"/>
    <mergeCell ref="B144:R144"/>
    <mergeCell ref="S144:Z144"/>
    <mergeCell ref="AA144:AG144"/>
    <mergeCell ref="AH144:AK144"/>
    <mergeCell ref="AL144:BB144"/>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J98:AL98"/>
    <mergeCell ref="AN98:AR98"/>
    <mergeCell ref="AS98:AV98"/>
    <mergeCell ref="AW98:BA98"/>
    <mergeCell ref="B100:R100"/>
    <mergeCell ref="S100:Z100"/>
    <mergeCell ref="AA100:AG100"/>
    <mergeCell ref="AH100:AK100"/>
    <mergeCell ref="AL100:BB100"/>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J54:AL54"/>
    <mergeCell ref="AN54:AR54"/>
    <mergeCell ref="AS54:AV54"/>
    <mergeCell ref="AW54:BA54"/>
    <mergeCell ref="B56:R56"/>
    <mergeCell ref="S56:Z56"/>
    <mergeCell ref="AA56:AG56"/>
    <mergeCell ref="AH56:AK56"/>
    <mergeCell ref="AL56:BB56"/>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J10:AL10"/>
    <mergeCell ref="AN10:AR10"/>
    <mergeCell ref="AS10:AV10"/>
    <mergeCell ref="AW10:BA10"/>
    <mergeCell ref="B12:R12"/>
    <mergeCell ref="S12:Z12"/>
    <mergeCell ref="AA12:AG12"/>
    <mergeCell ref="AH12:AK12"/>
    <mergeCell ref="AL12:BB12"/>
    <mergeCell ref="B5:N6"/>
    <mergeCell ref="AJ6:AL6"/>
    <mergeCell ref="AN6:AZ6"/>
    <mergeCell ref="AJ7:AZ7"/>
    <mergeCell ref="AJ8:AL8"/>
    <mergeCell ref="AN8:AZ8"/>
    <mergeCell ref="S2:AI3"/>
    <mergeCell ref="BA2:BB2"/>
    <mergeCell ref="AQ4:AS4"/>
    <mergeCell ref="AU4:AV4"/>
    <mergeCell ref="AX4:AY4"/>
    <mergeCell ref="BA4:BB4"/>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ignoredErrors>
    <ignoredError sqref="AH13 AH57 AH101 AH145 AH189"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8" width="2.59765625" style="100" customWidth="1"/>
    <col min="69" max="69" width="3.265625" style="100" customWidth="1"/>
    <col min="70" max="70" width="18.59765625" style="100" hidden="1" customWidth="1"/>
    <col min="71" max="72" width="8.73046875" style="100" hidden="1" customWidth="1"/>
    <col min="73" max="74" width="8.73046875" style="100" customWidth="1"/>
    <col min="75" max="16384" width="8.73046875" style="100"/>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74</v>
      </c>
      <c r="BB2" s="240"/>
      <c r="BC2" s="59"/>
      <c r="BE2" s="110"/>
      <c r="BF2" s="110"/>
      <c r="BG2" s="110"/>
      <c r="BH2" s="110"/>
      <c r="BI2" s="110"/>
      <c r="BJ2" s="110"/>
      <c r="BK2" s="110"/>
      <c r="BL2" s="110"/>
      <c r="BM2" s="110"/>
      <c r="BN2" s="110"/>
      <c r="BO2" s="110"/>
      <c r="BP2" s="110"/>
      <c r="BR2" s="100"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0"/>
      <c r="BF3" s="110"/>
      <c r="BG3" s="110"/>
      <c r="BH3" s="110"/>
      <c r="BI3" s="110"/>
      <c r="BJ3" s="110"/>
      <c r="BK3" s="110"/>
      <c r="BL3" s="110"/>
      <c r="BM3" s="110"/>
      <c r="BN3" s="110"/>
      <c r="BO3" s="110"/>
      <c r="BP3" s="110"/>
      <c r="BR3" s="100" t="s">
        <v>37</v>
      </c>
      <c r="BS3" s="108" t="s">
        <v>165</v>
      </c>
      <c r="BT3" s="100">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97" t="s">
        <v>16</v>
      </c>
      <c r="AX4" s="240">
        <v>20</v>
      </c>
      <c r="AY4" s="240"/>
      <c r="AZ4" s="62" t="s">
        <v>35</v>
      </c>
      <c r="BA4" s="240" t="s">
        <v>1</v>
      </c>
      <c r="BB4" s="240"/>
      <c r="BC4" s="59"/>
      <c r="BE4" s="110"/>
      <c r="BF4" s="110"/>
      <c r="BG4" s="110"/>
      <c r="BH4" s="110"/>
      <c r="BI4" s="110"/>
      <c r="BJ4" s="110"/>
      <c r="BK4" s="110"/>
      <c r="BL4" s="110"/>
      <c r="BM4" s="110"/>
      <c r="BN4" s="110"/>
      <c r="BO4" s="110"/>
      <c r="BP4" s="110"/>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0"/>
      <c r="BF5" s="110"/>
      <c r="BG5" s="110"/>
      <c r="BH5" s="110"/>
      <c r="BI5" s="110"/>
      <c r="BJ5" s="110"/>
      <c r="BK5" s="110"/>
      <c r="BL5" s="110"/>
      <c r="BM5" s="110"/>
      <c r="BN5" s="110"/>
      <c r="BO5" s="110"/>
      <c r="BP5" s="110"/>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0"/>
      <c r="BF6" s="110"/>
      <c r="BG6" s="110"/>
      <c r="BH6" s="110"/>
      <c r="BI6" s="110"/>
      <c r="BJ6" s="110"/>
      <c r="BK6" s="110"/>
      <c r="BL6" s="110"/>
      <c r="BM6" s="110"/>
      <c r="BN6" s="110"/>
      <c r="BO6" s="110"/>
      <c r="BP6" s="110"/>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0"/>
      <c r="BF7" s="110"/>
      <c r="BG7" s="110"/>
      <c r="BH7" s="110"/>
      <c r="BI7" s="110"/>
      <c r="BJ7" s="110"/>
      <c r="BK7" s="110"/>
      <c r="BL7" s="110"/>
      <c r="BM7" s="110"/>
      <c r="BN7" s="110"/>
      <c r="BO7" s="110"/>
      <c r="BP7" s="110"/>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97" t="s">
        <v>8</v>
      </c>
      <c r="BB8" s="57"/>
      <c r="BC8" s="59"/>
      <c r="BE8" s="110"/>
      <c r="BF8" s="110"/>
      <c r="BG8" s="110"/>
      <c r="BH8" s="110"/>
      <c r="BI8" s="110"/>
      <c r="BJ8" s="110"/>
      <c r="BK8" s="110"/>
      <c r="BL8" s="110"/>
      <c r="BM8" s="110"/>
      <c r="BN8" s="110"/>
      <c r="BO8" s="110"/>
      <c r="BP8" s="110"/>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99"/>
      <c r="AN9" s="99"/>
      <c r="AO9" s="99"/>
      <c r="AP9" s="99"/>
      <c r="AQ9" s="99"/>
      <c r="AR9" s="99"/>
      <c r="AS9" s="99"/>
      <c r="AT9" s="99"/>
      <c r="AU9" s="99"/>
      <c r="AV9" s="99"/>
      <c r="AW9" s="99"/>
      <c r="AX9" s="99"/>
      <c r="AY9" s="99"/>
      <c r="AZ9" s="99"/>
      <c r="BA9" s="97"/>
      <c r="BB9" s="62"/>
      <c r="BC9" s="68"/>
      <c r="BE9" s="110"/>
      <c r="BF9" s="110"/>
      <c r="BG9" s="110"/>
      <c r="BH9" s="110"/>
      <c r="BI9" s="110"/>
      <c r="BJ9" s="110"/>
      <c r="BK9" s="110"/>
      <c r="BL9" s="110"/>
      <c r="BM9" s="110"/>
      <c r="BN9" s="110"/>
      <c r="BO9" s="110"/>
      <c r="BP9" s="110"/>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0"/>
      <c r="BF10" s="110"/>
      <c r="BG10" s="110"/>
      <c r="BH10" s="110"/>
      <c r="BI10" s="110"/>
      <c r="BJ10" s="110"/>
      <c r="BK10" s="110"/>
      <c r="BL10" s="110"/>
      <c r="BM10" s="110"/>
      <c r="BN10" s="110"/>
      <c r="BO10" s="110"/>
      <c r="BP10" s="110"/>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98"/>
      <c r="AQ11" s="98"/>
      <c r="AR11" s="97"/>
      <c r="AS11" s="97"/>
      <c r="AT11" s="97"/>
      <c r="AU11" s="97"/>
      <c r="AV11" s="98"/>
      <c r="AW11" s="98"/>
      <c r="AX11" s="98"/>
      <c r="AY11" s="98"/>
      <c r="AZ11" s="98"/>
      <c r="BA11" s="62"/>
      <c r="BB11" s="62"/>
      <c r="BC11" s="68"/>
      <c r="BE11" s="110"/>
      <c r="BF11" s="110"/>
      <c r="BG11" s="110"/>
      <c r="BH11" s="110"/>
      <c r="BI11" s="110"/>
      <c r="BJ11" s="110"/>
      <c r="BK11" s="110"/>
      <c r="BL11" s="110"/>
      <c r="BM11" s="110"/>
      <c r="BN11" s="110"/>
      <c r="BO11" s="110"/>
      <c r="BP11" s="110"/>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0"/>
      <c r="BF12" s="110"/>
      <c r="BG12" s="110"/>
      <c r="BH12" s="110"/>
      <c r="BI12" s="110"/>
      <c r="BJ12" s="110"/>
      <c r="BK12" s="110"/>
      <c r="BL12" s="110"/>
      <c r="BM12" s="110"/>
      <c r="BN12" s="110"/>
      <c r="BO12" s="110"/>
      <c r="BP12" s="110"/>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397">
        <f>'№1-5'!$AH$13</f>
        <v>10</v>
      </c>
      <c r="AI13" s="391"/>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0"/>
      <c r="BF13" s="110"/>
      <c r="BG13" s="110"/>
      <c r="BH13" s="110"/>
      <c r="BI13" s="110"/>
      <c r="BJ13" s="110"/>
      <c r="BK13" s="110"/>
      <c r="BL13" s="110"/>
      <c r="BM13" s="110"/>
      <c r="BN13" s="110"/>
      <c r="BO13" s="110"/>
      <c r="BP13" s="110"/>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397"/>
      <c r="AI14" s="391"/>
      <c r="AJ14" s="399"/>
      <c r="AK14" s="400"/>
      <c r="AL14" s="369"/>
      <c r="AM14" s="369"/>
      <c r="AN14" s="369"/>
      <c r="AO14" s="369"/>
      <c r="AP14" s="369"/>
      <c r="AQ14" s="369"/>
      <c r="AR14" s="369"/>
      <c r="AS14" s="369"/>
      <c r="AT14" s="369"/>
      <c r="AU14" s="61"/>
      <c r="AV14" s="61"/>
      <c r="AW14" s="61"/>
      <c r="AX14" s="61"/>
      <c r="AY14" s="61"/>
      <c r="AZ14" s="61"/>
      <c r="BA14" s="61"/>
      <c r="BB14" s="61"/>
      <c r="BC14" s="68"/>
      <c r="BE14" s="110"/>
      <c r="BF14" s="110"/>
      <c r="BG14" s="110"/>
      <c r="BH14" s="110"/>
      <c r="BI14" s="110"/>
      <c r="BJ14" s="110"/>
      <c r="BK14" s="110"/>
      <c r="BL14" s="110"/>
      <c r="BM14" s="110"/>
      <c r="BN14" s="110"/>
      <c r="BO14" s="110"/>
      <c r="BP14" s="110"/>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398"/>
      <c r="AI15" s="392"/>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0"/>
      <c r="BF15" s="110"/>
      <c r="BG15" s="110"/>
      <c r="BH15" s="110"/>
      <c r="BI15" s="110"/>
      <c r="BJ15" s="110"/>
      <c r="BK15" s="110"/>
      <c r="BL15" s="110"/>
      <c r="BM15" s="110"/>
      <c r="BN15" s="110"/>
      <c r="BO15" s="110"/>
      <c r="BP15" s="110"/>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0"/>
      <c r="BF16" s="110"/>
      <c r="BG16" s="110"/>
      <c r="BH16" s="110"/>
      <c r="BI16" s="110"/>
      <c r="BJ16" s="110"/>
      <c r="BK16" s="110"/>
      <c r="BL16" s="110"/>
      <c r="BM16" s="110"/>
      <c r="BN16" s="110"/>
      <c r="BO16" s="110"/>
      <c r="BP16" s="110"/>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0"/>
      <c r="BF17" s="110"/>
      <c r="BG17" s="110"/>
      <c r="BH17" s="110"/>
      <c r="BI17" s="110"/>
      <c r="BJ17" s="110"/>
      <c r="BK17" s="110"/>
      <c r="BL17" s="110"/>
      <c r="BM17" s="110"/>
      <c r="BN17" s="110"/>
      <c r="BO17" s="110"/>
      <c r="BP17" s="110"/>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54"/>
      <c r="V18" s="355"/>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0"/>
      <c r="BF18" s="110"/>
      <c r="BG18" s="110"/>
      <c r="BH18" s="110"/>
      <c r="BI18" s="110"/>
      <c r="BJ18" s="110"/>
      <c r="BK18" s="110"/>
      <c r="BL18" s="110"/>
      <c r="BM18" s="110"/>
      <c r="BN18" s="110"/>
      <c r="BO18" s="110"/>
      <c r="BP18" s="110"/>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56"/>
      <c r="V19" s="35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0"/>
      <c r="BF19" s="110"/>
      <c r="BG19" s="110"/>
      <c r="BH19" s="110"/>
      <c r="BI19" s="110"/>
      <c r="BJ19" s="110"/>
      <c r="BK19" s="110"/>
      <c r="BL19" s="110"/>
      <c r="BM19" s="110"/>
      <c r="BN19" s="110"/>
      <c r="BO19" s="110"/>
      <c r="BP19" s="110"/>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307"/>
      <c r="T20" s="308"/>
      <c r="U20" s="307"/>
      <c r="V20" s="308"/>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0"/>
      <c r="BF20" s="110"/>
      <c r="BG20" s="110"/>
      <c r="BH20" s="110"/>
      <c r="BI20" s="110"/>
      <c r="BJ20" s="110"/>
      <c r="BK20" s="110"/>
      <c r="BL20" s="110"/>
      <c r="BM20" s="110"/>
      <c r="BN20" s="110"/>
      <c r="BO20" s="110"/>
      <c r="BP20" s="110"/>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309"/>
      <c r="T21" s="310"/>
      <c r="U21" s="309"/>
      <c r="V21" s="310"/>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0"/>
      <c r="BF21" s="110"/>
      <c r="BG21" s="110"/>
      <c r="BH21" s="110"/>
      <c r="BI21" s="110"/>
      <c r="BJ21" s="110"/>
      <c r="BK21" s="110"/>
      <c r="BL21" s="110"/>
      <c r="BM21" s="110"/>
      <c r="BN21" s="110"/>
      <c r="BO21" s="110"/>
      <c r="BP21" s="110"/>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54"/>
      <c r="T22" s="355"/>
      <c r="U22" s="354"/>
      <c r="V22" s="355"/>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0"/>
      <c r="BF22" s="110"/>
      <c r="BG22" s="110"/>
      <c r="BH22" s="110"/>
      <c r="BI22" s="110"/>
      <c r="BJ22" s="110"/>
      <c r="BK22" s="110"/>
      <c r="BL22" s="110"/>
      <c r="BM22" s="110"/>
      <c r="BN22" s="110"/>
      <c r="BO22" s="110"/>
      <c r="BP22" s="110"/>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56"/>
      <c r="T23" s="357"/>
      <c r="U23" s="356"/>
      <c r="V23" s="35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0"/>
      <c r="BF23" s="110"/>
      <c r="BG23" s="110"/>
      <c r="BH23" s="110"/>
      <c r="BI23" s="110"/>
      <c r="BJ23" s="110"/>
      <c r="BK23" s="110"/>
      <c r="BL23" s="110"/>
      <c r="BM23" s="110"/>
      <c r="BN23" s="110"/>
      <c r="BO23" s="110"/>
      <c r="BP23" s="110"/>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307"/>
      <c r="T24" s="308"/>
      <c r="U24" s="307"/>
      <c r="V24" s="308"/>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0"/>
      <c r="BF24" s="110"/>
      <c r="BG24" s="110"/>
      <c r="BH24" s="110"/>
      <c r="BI24" s="110"/>
      <c r="BJ24" s="110"/>
      <c r="BK24" s="110"/>
      <c r="BL24" s="110"/>
      <c r="BM24" s="110"/>
      <c r="BN24" s="110"/>
      <c r="BO24" s="110"/>
      <c r="BP24" s="110"/>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309"/>
      <c r="T25" s="310"/>
      <c r="U25" s="309"/>
      <c r="V25" s="310"/>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0"/>
      <c r="BF25" s="110"/>
      <c r="BG25" s="110"/>
      <c r="BH25" s="110"/>
      <c r="BI25" s="110"/>
      <c r="BJ25" s="110"/>
      <c r="BK25" s="110"/>
      <c r="BL25" s="110"/>
      <c r="BM25" s="110"/>
      <c r="BN25" s="110"/>
      <c r="BO25" s="110"/>
      <c r="BP25" s="110"/>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284"/>
      <c r="T26" s="285"/>
      <c r="U26" s="284"/>
      <c r="V26" s="285"/>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326"/>
      <c r="T27" s="327"/>
      <c r="U27" s="326"/>
      <c r="V27" s="327"/>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307"/>
      <c r="T28" s="308"/>
      <c r="U28" s="307"/>
      <c r="V28" s="308"/>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309"/>
      <c r="T29" s="310"/>
      <c r="U29" s="309"/>
      <c r="V29" s="310"/>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284"/>
      <c r="T30" s="285"/>
      <c r="U30" s="284"/>
      <c r="V30" s="285"/>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326"/>
      <c r="T31" s="327"/>
      <c r="U31" s="326"/>
      <c r="V31" s="327"/>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307"/>
      <c r="T32" s="308"/>
      <c r="U32" s="307"/>
      <c r="V32" s="308"/>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8" ht="13.15" customHeight="1" thickBot="1" x14ac:dyDescent="0.3">
      <c r="A33" s="56"/>
      <c r="B33" s="300"/>
      <c r="C33" s="300"/>
      <c r="D33" s="304"/>
      <c r="E33" s="305"/>
      <c r="F33" s="305"/>
      <c r="G33" s="305"/>
      <c r="H33" s="305"/>
      <c r="I33" s="305"/>
      <c r="J33" s="305"/>
      <c r="K33" s="305"/>
      <c r="L33" s="305"/>
      <c r="M33" s="305"/>
      <c r="N33" s="305"/>
      <c r="O33" s="305"/>
      <c r="P33" s="305"/>
      <c r="Q33" s="305"/>
      <c r="R33" s="306"/>
      <c r="S33" s="309"/>
      <c r="T33" s="310"/>
      <c r="U33" s="309"/>
      <c r="V33" s="310"/>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8" ht="13.15" customHeight="1" thickBot="1" x14ac:dyDescent="0.3">
      <c r="A34" s="56"/>
      <c r="B34" s="276"/>
      <c r="C34" s="276"/>
      <c r="D34" s="323"/>
      <c r="E34" s="324"/>
      <c r="F34" s="324"/>
      <c r="G34" s="324"/>
      <c r="H34" s="324"/>
      <c r="I34" s="324"/>
      <c r="J34" s="324"/>
      <c r="K34" s="324"/>
      <c r="L34" s="324"/>
      <c r="M34" s="324"/>
      <c r="N34" s="324"/>
      <c r="O34" s="324"/>
      <c r="P34" s="324"/>
      <c r="Q34" s="324"/>
      <c r="R34" s="325"/>
      <c r="S34" s="284"/>
      <c r="T34" s="285"/>
      <c r="U34" s="284"/>
      <c r="V34" s="285"/>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8" ht="13.15" customHeight="1" thickBot="1" x14ac:dyDescent="0.3">
      <c r="A35" s="56"/>
      <c r="B35" s="277"/>
      <c r="C35" s="277"/>
      <c r="D35" s="281"/>
      <c r="E35" s="282"/>
      <c r="F35" s="282"/>
      <c r="G35" s="282"/>
      <c r="H35" s="282"/>
      <c r="I35" s="282"/>
      <c r="J35" s="282"/>
      <c r="K35" s="282"/>
      <c r="L35" s="282"/>
      <c r="M35" s="282"/>
      <c r="N35" s="282"/>
      <c r="O35" s="282"/>
      <c r="P35" s="282"/>
      <c r="Q35" s="282"/>
      <c r="R35" s="283"/>
      <c r="S35" s="286"/>
      <c r="T35" s="287"/>
      <c r="U35" s="286"/>
      <c r="V35" s="28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8"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8"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8"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8"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8"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8"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8"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8"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8"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8"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8"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75</v>
      </c>
      <c r="BB46" s="240"/>
      <c r="BC46" s="59"/>
      <c r="BE46" s="110"/>
      <c r="BF46" s="110"/>
      <c r="BG46" s="110"/>
      <c r="BH46" s="110"/>
      <c r="BI46" s="110"/>
      <c r="BJ46" s="110"/>
      <c r="BK46" s="110"/>
      <c r="BL46" s="110"/>
      <c r="BM46" s="110"/>
      <c r="BN46" s="110"/>
      <c r="BO46" s="110"/>
      <c r="BP46" s="110"/>
    </row>
    <row r="47" spans="1:68"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0"/>
      <c r="BF47" s="110"/>
      <c r="BG47" s="110"/>
      <c r="BH47" s="110"/>
      <c r="BI47" s="110"/>
      <c r="BJ47" s="110"/>
      <c r="BK47" s="110"/>
      <c r="BL47" s="110"/>
      <c r="BM47" s="110"/>
      <c r="BN47" s="110"/>
      <c r="BO47" s="110"/>
      <c r="BP47" s="110"/>
    </row>
    <row r="48" spans="1:68"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97" t="s">
        <v>16</v>
      </c>
      <c r="AX48" s="240">
        <v>20</v>
      </c>
      <c r="AY48" s="240"/>
      <c r="AZ48" s="62" t="s">
        <v>35</v>
      </c>
      <c r="BA48" s="240" t="s">
        <v>1</v>
      </c>
      <c r="BB48" s="240"/>
      <c r="BC48" s="59"/>
      <c r="BE48" s="110"/>
      <c r="BF48" s="110"/>
      <c r="BG48" s="110"/>
      <c r="BH48" s="110"/>
      <c r="BI48" s="110"/>
      <c r="BJ48" s="110"/>
      <c r="BK48" s="110"/>
      <c r="BL48" s="110"/>
      <c r="BM48" s="110"/>
      <c r="BN48" s="110"/>
      <c r="BO48" s="110"/>
      <c r="BP48" s="110"/>
    </row>
    <row r="49" spans="1:68"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0"/>
      <c r="BF49" s="110"/>
      <c r="BG49" s="110"/>
      <c r="BH49" s="110"/>
      <c r="BI49" s="110"/>
      <c r="BJ49" s="110"/>
      <c r="BK49" s="110"/>
      <c r="BL49" s="110"/>
      <c r="BM49" s="110"/>
      <c r="BN49" s="110"/>
      <c r="BO49" s="110"/>
      <c r="BP49" s="110"/>
    </row>
    <row r="50" spans="1:68"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0"/>
      <c r="BF50" s="110"/>
      <c r="BG50" s="110"/>
      <c r="BH50" s="110"/>
      <c r="BI50" s="110"/>
      <c r="BJ50" s="110"/>
      <c r="BK50" s="110"/>
      <c r="BL50" s="110"/>
      <c r="BM50" s="110"/>
      <c r="BN50" s="110"/>
      <c r="BO50" s="110"/>
      <c r="BP50" s="110"/>
    </row>
    <row r="51" spans="1:68"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0"/>
      <c r="BF51" s="110"/>
      <c r="BG51" s="110"/>
      <c r="BH51" s="110"/>
      <c r="BI51" s="110"/>
      <c r="BJ51" s="110"/>
      <c r="BK51" s="110"/>
      <c r="BL51" s="110"/>
      <c r="BM51" s="110"/>
      <c r="BN51" s="110"/>
      <c r="BO51" s="110"/>
      <c r="BP51" s="110"/>
    </row>
    <row r="52" spans="1:68"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97" t="s">
        <v>8</v>
      </c>
      <c r="BB52" s="57"/>
      <c r="BC52" s="59"/>
      <c r="BE52" s="110"/>
      <c r="BF52" s="110"/>
      <c r="BG52" s="110"/>
      <c r="BH52" s="110"/>
      <c r="BI52" s="110"/>
      <c r="BJ52" s="110"/>
      <c r="BK52" s="110"/>
      <c r="BL52" s="110"/>
      <c r="BM52" s="110"/>
      <c r="BN52" s="110"/>
      <c r="BO52" s="110"/>
      <c r="BP52" s="110"/>
    </row>
    <row r="53" spans="1:68"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99"/>
      <c r="AN53" s="99"/>
      <c r="AO53" s="99"/>
      <c r="AP53" s="99"/>
      <c r="AQ53" s="99"/>
      <c r="AR53" s="99"/>
      <c r="AS53" s="99"/>
      <c r="AT53" s="99"/>
      <c r="AU53" s="99"/>
      <c r="AV53" s="99"/>
      <c r="AW53" s="99"/>
      <c r="AX53" s="99"/>
      <c r="AY53" s="99"/>
      <c r="AZ53" s="99"/>
      <c r="BA53" s="97"/>
      <c r="BB53" s="62"/>
      <c r="BC53" s="68"/>
      <c r="BE53" s="110"/>
      <c r="BF53" s="110"/>
      <c r="BG53" s="110"/>
      <c r="BH53" s="110"/>
      <c r="BI53" s="110"/>
      <c r="BJ53" s="110"/>
      <c r="BK53" s="110"/>
      <c r="BL53" s="110"/>
      <c r="BM53" s="110"/>
      <c r="BN53" s="110"/>
      <c r="BO53" s="110"/>
      <c r="BP53" s="110"/>
    </row>
    <row r="54" spans="1:68"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0"/>
      <c r="BF54" s="110"/>
      <c r="BG54" s="110"/>
      <c r="BH54" s="110"/>
      <c r="BI54" s="110"/>
      <c r="BJ54" s="110"/>
      <c r="BK54" s="110"/>
      <c r="BL54" s="110"/>
      <c r="BM54" s="110"/>
      <c r="BN54" s="110"/>
      <c r="BO54" s="110"/>
      <c r="BP54" s="110"/>
    </row>
    <row r="55" spans="1:68"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98"/>
      <c r="AQ55" s="98"/>
      <c r="AR55" s="97"/>
      <c r="AS55" s="97"/>
      <c r="AT55" s="97"/>
      <c r="AU55" s="97"/>
      <c r="AV55" s="98"/>
      <c r="AW55" s="98"/>
      <c r="AX55" s="98"/>
      <c r="AY55" s="98"/>
      <c r="AZ55" s="98"/>
      <c r="BA55" s="62"/>
      <c r="BB55" s="62"/>
      <c r="BC55" s="68"/>
      <c r="BE55" s="110"/>
      <c r="BF55" s="110"/>
      <c r="BG55" s="110"/>
      <c r="BH55" s="110"/>
      <c r="BI55" s="110"/>
      <c r="BJ55" s="110"/>
      <c r="BK55" s="110"/>
      <c r="BL55" s="110"/>
      <c r="BM55" s="110"/>
      <c r="BN55" s="110"/>
      <c r="BO55" s="110"/>
      <c r="BP55" s="110"/>
    </row>
    <row r="56" spans="1:68"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0"/>
      <c r="BF56" s="110"/>
      <c r="BG56" s="110"/>
      <c r="BH56" s="110"/>
      <c r="BI56" s="110"/>
      <c r="BJ56" s="110"/>
      <c r="BK56" s="110"/>
      <c r="BL56" s="110"/>
      <c r="BM56" s="110"/>
      <c r="BN56" s="110"/>
      <c r="BO56" s="110"/>
      <c r="BP56" s="110"/>
    </row>
    <row r="57" spans="1:68"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397">
        <f>'№1-5'!$AH$13</f>
        <v>10</v>
      </c>
      <c r="AI57" s="391"/>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0"/>
      <c r="BF57" s="110"/>
      <c r="BG57" s="110"/>
      <c r="BH57" s="110"/>
      <c r="BI57" s="110"/>
      <c r="BJ57" s="110"/>
      <c r="BK57" s="110"/>
      <c r="BL57" s="110"/>
      <c r="BM57" s="110"/>
      <c r="BN57" s="110"/>
      <c r="BO57" s="110"/>
      <c r="BP57" s="110"/>
    </row>
    <row r="58" spans="1:68"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397"/>
      <c r="AI58" s="391"/>
      <c r="AJ58" s="399"/>
      <c r="AK58" s="400"/>
      <c r="AL58" s="369"/>
      <c r="AM58" s="369"/>
      <c r="AN58" s="369"/>
      <c r="AO58" s="369"/>
      <c r="AP58" s="369"/>
      <c r="AQ58" s="369"/>
      <c r="AR58" s="369"/>
      <c r="AS58" s="369"/>
      <c r="AT58" s="369"/>
      <c r="AU58" s="61"/>
      <c r="AV58" s="61"/>
      <c r="AW58" s="61"/>
      <c r="AX58" s="61"/>
      <c r="AY58" s="61"/>
      <c r="AZ58" s="61"/>
      <c r="BA58" s="61"/>
      <c r="BB58" s="61"/>
      <c r="BC58" s="68"/>
      <c r="BE58" s="110"/>
      <c r="BF58" s="110"/>
      <c r="BG58" s="110"/>
      <c r="BH58" s="110"/>
      <c r="BI58" s="110"/>
      <c r="BJ58" s="110"/>
      <c r="BK58" s="110"/>
      <c r="BL58" s="110"/>
      <c r="BM58" s="110"/>
      <c r="BN58" s="110"/>
      <c r="BO58" s="110"/>
      <c r="BP58" s="110"/>
    </row>
    <row r="59" spans="1:68"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398"/>
      <c r="AI59" s="392"/>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0"/>
      <c r="BF59" s="110"/>
      <c r="BG59" s="110"/>
      <c r="BH59" s="110"/>
      <c r="BI59" s="110"/>
      <c r="BJ59" s="110"/>
      <c r="BK59" s="110"/>
      <c r="BL59" s="110"/>
      <c r="BM59" s="110"/>
      <c r="BN59" s="110"/>
      <c r="BO59" s="110"/>
      <c r="BP59" s="110"/>
    </row>
    <row r="60" spans="1:68"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0"/>
      <c r="BF60" s="110"/>
      <c r="BG60" s="110"/>
      <c r="BH60" s="110"/>
      <c r="BI60" s="110"/>
      <c r="BJ60" s="110"/>
      <c r="BK60" s="110"/>
      <c r="BL60" s="110"/>
      <c r="BM60" s="110"/>
      <c r="BN60" s="110"/>
      <c r="BO60" s="110"/>
      <c r="BP60" s="110"/>
    </row>
    <row r="61" spans="1:68"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0"/>
      <c r="BF61" s="110"/>
      <c r="BG61" s="110"/>
      <c r="BH61" s="110"/>
      <c r="BI61" s="110"/>
      <c r="BJ61" s="110"/>
      <c r="BK61" s="110"/>
      <c r="BL61" s="110"/>
      <c r="BM61" s="110"/>
      <c r="BN61" s="110"/>
      <c r="BO61" s="110"/>
      <c r="BP61" s="110"/>
    </row>
    <row r="62" spans="1:68"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54"/>
      <c r="V62" s="355"/>
      <c r="W62" s="358"/>
      <c r="X62" s="359"/>
      <c r="Y62" s="359"/>
      <c r="Z62" s="359"/>
      <c r="AA62" s="359"/>
      <c r="AB62" s="294" t="str">
        <f>IF(S62="","",S62*W62)</f>
        <v/>
      </c>
      <c r="AC62" s="294"/>
      <c r="AD62" s="294"/>
      <c r="AE62" s="294"/>
      <c r="AF62" s="295"/>
      <c r="AG62" s="250" t="s">
        <v>62</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0"/>
      <c r="BF62" s="110"/>
      <c r="BG62" s="110"/>
      <c r="BH62" s="110"/>
      <c r="BI62" s="110"/>
      <c r="BJ62" s="110"/>
      <c r="BK62" s="110"/>
      <c r="BL62" s="110"/>
      <c r="BM62" s="110"/>
      <c r="BN62" s="110"/>
      <c r="BO62" s="110"/>
      <c r="BP62" s="110"/>
    </row>
    <row r="63" spans="1:68"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56"/>
      <c r="V63" s="35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0"/>
      <c r="BF63" s="110"/>
      <c r="BG63" s="110"/>
      <c r="BH63" s="110"/>
      <c r="BI63" s="110"/>
      <c r="BJ63" s="110"/>
      <c r="BK63" s="110"/>
      <c r="BL63" s="110"/>
      <c r="BM63" s="110"/>
      <c r="BN63" s="110"/>
      <c r="BO63" s="110"/>
      <c r="BP63" s="110"/>
    </row>
    <row r="64" spans="1:68"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307"/>
      <c r="V64" s="308"/>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0"/>
      <c r="BF64" s="110"/>
      <c r="BG64" s="110"/>
      <c r="BH64" s="110"/>
      <c r="BI64" s="110"/>
      <c r="BJ64" s="110"/>
      <c r="BK64" s="110"/>
      <c r="BL64" s="110"/>
      <c r="BM64" s="110"/>
      <c r="BN64" s="110"/>
      <c r="BO64" s="110"/>
      <c r="BP64" s="110"/>
    </row>
    <row r="65" spans="1:68"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309"/>
      <c r="V65" s="310"/>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0"/>
      <c r="BF65" s="110"/>
      <c r="BG65" s="110"/>
      <c r="BH65" s="110"/>
      <c r="BI65" s="110"/>
      <c r="BJ65" s="110"/>
      <c r="BK65" s="110"/>
      <c r="BL65" s="110"/>
      <c r="BM65" s="110"/>
      <c r="BN65" s="110"/>
      <c r="BO65" s="110"/>
      <c r="BP65" s="110"/>
    </row>
    <row r="66" spans="1:68" ht="13.15" customHeight="1" thickBot="1" x14ac:dyDescent="0.3">
      <c r="A66" s="56"/>
      <c r="B66" s="347"/>
      <c r="C66" s="347"/>
      <c r="D66" s="351"/>
      <c r="E66" s="352"/>
      <c r="F66" s="352"/>
      <c r="G66" s="352"/>
      <c r="H66" s="352"/>
      <c r="I66" s="352"/>
      <c r="J66" s="352"/>
      <c r="K66" s="352"/>
      <c r="L66" s="352"/>
      <c r="M66" s="352"/>
      <c r="N66" s="352"/>
      <c r="O66" s="352"/>
      <c r="P66" s="352"/>
      <c r="Q66" s="352"/>
      <c r="R66" s="353"/>
      <c r="S66" s="367"/>
      <c r="T66" s="367"/>
      <c r="U66" s="354"/>
      <c r="V66" s="355"/>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0"/>
      <c r="BF66" s="110"/>
      <c r="BG66" s="110"/>
      <c r="BH66" s="110"/>
      <c r="BI66" s="110"/>
      <c r="BJ66" s="110"/>
      <c r="BK66" s="110"/>
      <c r="BL66" s="110"/>
      <c r="BM66" s="110"/>
      <c r="BN66" s="110"/>
      <c r="BO66" s="110"/>
      <c r="BP66" s="110"/>
    </row>
    <row r="67" spans="1:68"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56"/>
      <c r="V67" s="35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0"/>
      <c r="BF67" s="110"/>
      <c r="BG67" s="110"/>
      <c r="BH67" s="110"/>
      <c r="BI67" s="110"/>
      <c r="BJ67" s="110"/>
      <c r="BK67" s="110"/>
      <c r="BL67" s="110"/>
      <c r="BM67" s="110"/>
      <c r="BN67" s="110"/>
      <c r="BO67" s="110"/>
      <c r="BP67" s="110"/>
    </row>
    <row r="68" spans="1:68"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307"/>
      <c r="V68" s="308"/>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0"/>
      <c r="BF68" s="110"/>
      <c r="BG68" s="110"/>
      <c r="BH68" s="110"/>
      <c r="BI68" s="110"/>
      <c r="BJ68" s="110"/>
      <c r="BK68" s="110"/>
      <c r="BL68" s="110"/>
      <c r="BM68" s="110"/>
      <c r="BN68" s="110"/>
      <c r="BO68" s="110"/>
      <c r="BP68" s="110"/>
    </row>
    <row r="69" spans="1:68"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309"/>
      <c r="V69" s="310"/>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0"/>
      <c r="BF69" s="110"/>
      <c r="BG69" s="110"/>
      <c r="BH69" s="110"/>
      <c r="BI69" s="110"/>
      <c r="BJ69" s="110"/>
      <c r="BK69" s="110"/>
      <c r="BL69" s="110"/>
      <c r="BM69" s="110"/>
      <c r="BN69" s="110"/>
      <c r="BO69" s="110"/>
      <c r="BP69" s="110"/>
    </row>
    <row r="70" spans="1:68" ht="13.15" customHeight="1" thickBot="1" x14ac:dyDescent="0.3">
      <c r="A70" s="56"/>
      <c r="B70" s="276"/>
      <c r="C70" s="276"/>
      <c r="D70" s="323"/>
      <c r="E70" s="324"/>
      <c r="F70" s="324"/>
      <c r="G70" s="324"/>
      <c r="H70" s="324"/>
      <c r="I70" s="324"/>
      <c r="J70" s="324"/>
      <c r="K70" s="324"/>
      <c r="L70" s="324"/>
      <c r="M70" s="324"/>
      <c r="N70" s="324"/>
      <c r="O70" s="324"/>
      <c r="P70" s="324"/>
      <c r="Q70" s="324"/>
      <c r="R70" s="325"/>
      <c r="S70" s="426"/>
      <c r="T70" s="426"/>
      <c r="U70" s="284"/>
      <c r="V70" s="285"/>
      <c r="W70" s="288"/>
      <c r="X70" s="289"/>
      <c r="Y70" s="289"/>
      <c r="Z70" s="289"/>
      <c r="AA70" s="28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8" ht="13.15" customHeight="1" thickBot="1" x14ac:dyDescent="0.3">
      <c r="A71" s="56"/>
      <c r="B71" s="276"/>
      <c r="C71" s="276"/>
      <c r="D71" s="323"/>
      <c r="E71" s="324"/>
      <c r="F71" s="324"/>
      <c r="G71" s="324"/>
      <c r="H71" s="324"/>
      <c r="I71" s="324"/>
      <c r="J71" s="324"/>
      <c r="K71" s="324"/>
      <c r="L71" s="324"/>
      <c r="M71" s="324"/>
      <c r="N71" s="324"/>
      <c r="O71" s="324"/>
      <c r="P71" s="324"/>
      <c r="Q71" s="324"/>
      <c r="R71" s="325"/>
      <c r="S71" s="426"/>
      <c r="T71" s="426"/>
      <c r="U71" s="326"/>
      <c r="V71" s="327"/>
      <c r="W71" s="328"/>
      <c r="X71" s="329"/>
      <c r="Y71" s="329"/>
      <c r="Z71" s="329"/>
      <c r="AA71" s="329"/>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8"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307"/>
      <c r="V72" s="308"/>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8"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309"/>
      <c r="V73" s="310"/>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8"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284"/>
      <c r="V74" s="285"/>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8"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326"/>
      <c r="V75" s="327"/>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8"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307"/>
      <c r="V76" s="308"/>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8"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309"/>
      <c r="V77" s="310"/>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8"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284"/>
      <c r="V78" s="285"/>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8"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286"/>
      <c r="V79" s="28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8"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8"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8"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8"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8"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8"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8"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8"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8"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8"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8"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76</v>
      </c>
      <c r="BB90" s="240"/>
      <c r="BC90" s="59"/>
      <c r="BE90" s="110"/>
      <c r="BF90" s="110"/>
      <c r="BG90" s="110"/>
      <c r="BH90" s="110"/>
      <c r="BI90" s="110"/>
      <c r="BJ90" s="110"/>
      <c r="BK90" s="110"/>
      <c r="BL90" s="110"/>
      <c r="BM90" s="110"/>
      <c r="BN90" s="110"/>
      <c r="BO90" s="110"/>
      <c r="BP90" s="110"/>
    </row>
    <row r="91" spans="1:68"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0"/>
      <c r="BF91" s="110"/>
      <c r="BG91" s="110"/>
      <c r="BH91" s="110"/>
      <c r="BI91" s="110"/>
      <c r="BJ91" s="110"/>
      <c r="BK91" s="110"/>
      <c r="BL91" s="110"/>
      <c r="BM91" s="110"/>
      <c r="BN91" s="110"/>
      <c r="BO91" s="110"/>
      <c r="BP91" s="110"/>
    </row>
    <row r="92" spans="1:68"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97" t="s">
        <v>16</v>
      </c>
      <c r="AX92" s="240">
        <v>20</v>
      </c>
      <c r="AY92" s="240"/>
      <c r="AZ92" s="62" t="s">
        <v>35</v>
      </c>
      <c r="BA92" s="240" t="s">
        <v>1</v>
      </c>
      <c r="BB92" s="240"/>
      <c r="BC92" s="59"/>
      <c r="BE92" s="110"/>
      <c r="BF92" s="110"/>
      <c r="BG92" s="110"/>
      <c r="BH92" s="110"/>
      <c r="BI92" s="110"/>
      <c r="BJ92" s="110"/>
      <c r="BK92" s="110"/>
      <c r="BL92" s="110"/>
      <c r="BM92" s="110"/>
      <c r="BN92" s="110"/>
      <c r="BO92" s="110"/>
      <c r="BP92" s="110"/>
    </row>
    <row r="93" spans="1:68"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0"/>
      <c r="BF93" s="110"/>
      <c r="BG93" s="110"/>
      <c r="BH93" s="110"/>
      <c r="BI93" s="110"/>
      <c r="BJ93" s="110"/>
      <c r="BK93" s="110"/>
      <c r="BL93" s="110"/>
      <c r="BM93" s="110"/>
      <c r="BN93" s="110"/>
      <c r="BO93" s="110"/>
      <c r="BP93" s="110"/>
    </row>
    <row r="94" spans="1:68"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0"/>
      <c r="BF94" s="110"/>
      <c r="BG94" s="110"/>
      <c r="BH94" s="110"/>
      <c r="BI94" s="110"/>
      <c r="BJ94" s="110"/>
      <c r="BK94" s="110"/>
      <c r="BL94" s="110"/>
      <c r="BM94" s="110"/>
      <c r="BN94" s="110"/>
      <c r="BO94" s="110"/>
      <c r="BP94" s="110"/>
    </row>
    <row r="95" spans="1:68"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0"/>
      <c r="BF95" s="110"/>
      <c r="BG95" s="110"/>
      <c r="BH95" s="110"/>
      <c r="BI95" s="110"/>
      <c r="BJ95" s="110"/>
      <c r="BK95" s="110"/>
      <c r="BL95" s="110"/>
      <c r="BM95" s="110"/>
      <c r="BN95" s="110"/>
      <c r="BO95" s="110"/>
      <c r="BP95" s="110"/>
    </row>
    <row r="96" spans="1:68"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97" t="s">
        <v>8</v>
      </c>
      <c r="BB96" s="57"/>
      <c r="BC96" s="59"/>
      <c r="BE96" s="110"/>
      <c r="BF96" s="110"/>
      <c r="BG96" s="110"/>
      <c r="BH96" s="110"/>
      <c r="BI96" s="110"/>
      <c r="BJ96" s="110"/>
      <c r="BK96" s="110"/>
      <c r="BL96" s="110"/>
      <c r="BM96" s="110"/>
      <c r="BN96" s="110"/>
      <c r="BO96" s="110"/>
      <c r="BP96" s="110"/>
    </row>
    <row r="97" spans="1:68"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99"/>
      <c r="AN97" s="99"/>
      <c r="AO97" s="99"/>
      <c r="AP97" s="99"/>
      <c r="AQ97" s="99"/>
      <c r="AR97" s="99"/>
      <c r="AS97" s="99"/>
      <c r="AT97" s="99"/>
      <c r="AU97" s="99"/>
      <c r="AV97" s="99"/>
      <c r="AW97" s="99"/>
      <c r="AX97" s="99"/>
      <c r="AY97" s="99"/>
      <c r="AZ97" s="99"/>
      <c r="BA97" s="97"/>
      <c r="BB97" s="62"/>
      <c r="BC97" s="68"/>
      <c r="BE97" s="110"/>
      <c r="BF97" s="110"/>
      <c r="BG97" s="110"/>
      <c r="BH97" s="110"/>
      <c r="BI97" s="110"/>
      <c r="BJ97" s="110"/>
      <c r="BK97" s="110"/>
      <c r="BL97" s="110"/>
      <c r="BM97" s="110"/>
      <c r="BN97" s="110"/>
      <c r="BO97" s="110"/>
      <c r="BP97" s="110"/>
    </row>
    <row r="98" spans="1:68"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0"/>
      <c r="BF98" s="110"/>
      <c r="BG98" s="110"/>
      <c r="BH98" s="110"/>
      <c r="BI98" s="110"/>
      <c r="BJ98" s="110"/>
      <c r="BK98" s="110"/>
      <c r="BL98" s="110"/>
      <c r="BM98" s="110"/>
      <c r="BN98" s="110"/>
      <c r="BO98" s="110"/>
      <c r="BP98" s="110"/>
    </row>
    <row r="99" spans="1:68"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98"/>
      <c r="AQ99" s="98"/>
      <c r="AR99" s="97"/>
      <c r="AS99" s="97"/>
      <c r="AT99" s="97"/>
      <c r="AU99" s="97"/>
      <c r="AV99" s="98"/>
      <c r="AW99" s="98"/>
      <c r="AX99" s="98"/>
      <c r="AY99" s="98"/>
      <c r="AZ99" s="98"/>
      <c r="BA99" s="62"/>
      <c r="BB99" s="62"/>
      <c r="BC99" s="68"/>
      <c r="BE99" s="110"/>
      <c r="BF99" s="110"/>
      <c r="BG99" s="110"/>
      <c r="BH99" s="110"/>
      <c r="BI99" s="110"/>
      <c r="BJ99" s="110"/>
      <c r="BK99" s="110"/>
      <c r="BL99" s="110"/>
      <c r="BM99" s="110"/>
      <c r="BN99" s="110"/>
      <c r="BO99" s="110"/>
      <c r="BP99" s="110"/>
    </row>
    <row r="100" spans="1:68"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0"/>
      <c r="BF100" s="110"/>
      <c r="BG100" s="110"/>
      <c r="BH100" s="110"/>
      <c r="BI100" s="110"/>
      <c r="BJ100" s="110"/>
      <c r="BK100" s="110"/>
      <c r="BL100" s="110"/>
      <c r="BM100" s="110"/>
      <c r="BN100" s="110"/>
      <c r="BO100" s="110"/>
      <c r="BP100" s="110"/>
    </row>
    <row r="101" spans="1:68"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397">
        <f>'№1-5'!$AH$13</f>
        <v>10</v>
      </c>
      <c r="AI101" s="391"/>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0"/>
      <c r="BF101" s="110"/>
      <c r="BG101" s="110"/>
      <c r="BH101" s="110"/>
      <c r="BI101" s="110"/>
      <c r="BJ101" s="110"/>
      <c r="BK101" s="110"/>
      <c r="BL101" s="110"/>
      <c r="BM101" s="110"/>
      <c r="BN101" s="110"/>
      <c r="BO101" s="110"/>
      <c r="BP101" s="110"/>
    </row>
    <row r="102" spans="1:68"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397"/>
      <c r="AI102" s="391"/>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0"/>
      <c r="BF102" s="110"/>
      <c r="BG102" s="110"/>
      <c r="BH102" s="110"/>
      <c r="BI102" s="110"/>
      <c r="BJ102" s="110"/>
      <c r="BK102" s="110"/>
      <c r="BL102" s="110"/>
      <c r="BM102" s="110"/>
      <c r="BN102" s="110"/>
      <c r="BO102" s="110"/>
      <c r="BP102" s="110"/>
    </row>
    <row r="103" spans="1:68"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398"/>
      <c r="AI103" s="392"/>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0"/>
      <c r="BF103" s="110"/>
      <c r="BG103" s="110"/>
      <c r="BH103" s="110"/>
      <c r="BI103" s="110"/>
      <c r="BJ103" s="110"/>
      <c r="BK103" s="110"/>
      <c r="BL103" s="110"/>
      <c r="BM103" s="110"/>
      <c r="BN103" s="110"/>
      <c r="BO103" s="110"/>
      <c r="BP103" s="110"/>
    </row>
    <row r="104" spans="1:68"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0"/>
      <c r="BF104" s="110"/>
      <c r="BG104" s="110"/>
      <c r="BH104" s="110"/>
      <c r="BI104" s="110"/>
      <c r="BJ104" s="110"/>
      <c r="BK104" s="110"/>
      <c r="BL104" s="110"/>
      <c r="BM104" s="110"/>
      <c r="BN104" s="110"/>
      <c r="BO104" s="110"/>
      <c r="BP104" s="110"/>
    </row>
    <row r="105" spans="1:68"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0"/>
      <c r="BF105" s="110"/>
      <c r="BG105" s="110"/>
      <c r="BH105" s="110"/>
      <c r="BI105" s="110"/>
      <c r="BJ105" s="110"/>
      <c r="BK105" s="110"/>
      <c r="BL105" s="110"/>
      <c r="BM105" s="110"/>
      <c r="BN105" s="110"/>
      <c r="BO105" s="110"/>
      <c r="BP105" s="110"/>
    </row>
    <row r="106" spans="1:68"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54"/>
      <c r="V106" s="355"/>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0"/>
      <c r="BF106" s="110"/>
      <c r="BG106" s="110"/>
      <c r="BH106" s="110"/>
      <c r="BI106" s="110"/>
      <c r="BJ106" s="110"/>
      <c r="BK106" s="110"/>
      <c r="BL106" s="110"/>
      <c r="BM106" s="110"/>
      <c r="BN106" s="110"/>
      <c r="BO106" s="110"/>
      <c r="BP106" s="110"/>
    </row>
    <row r="107" spans="1:68"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56"/>
      <c r="V107" s="35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0"/>
      <c r="BF107" s="110"/>
      <c r="BG107" s="110"/>
      <c r="BH107" s="110"/>
      <c r="BI107" s="110"/>
      <c r="BJ107" s="110"/>
      <c r="BK107" s="110"/>
      <c r="BL107" s="110"/>
      <c r="BM107" s="110"/>
      <c r="BN107" s="110"/>
      <c r="BO107" s="110"/>
      <c r="BP107" s="110"/>
    </row>
    <row r="108" spans="1:68"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307"/>
      <c r="V108" s="308"/>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0"/>
      <c r="BF108" s="110"/>
      <c r="BG108" s="110"/>
      <c r="BH108" s="110"/>
      <c r="BI108" s="110"/>
      <c r="BJ108" s="110"/>
      <c r="BK108" s="110"/>
      <c r="BL108" s="110"/>
      <c r="BM108" s="110"/>
      <c r="BN108" s="110"/>
      <c r="BO108" s="110"/>
      <c r="BP108" s="110"/>
    </row>
    <row r="109" spans="1:68"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309"/>
      <c r="V109" s="310"/>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0"/>
      <c r="BF109" s="110"/>
      <c r="BG109" s="110"/>
      <c r="BH109" s="110"/>
      <c r="BI109" s="110"/>
      <c r="BJ109" s="110"/>
      <c r="BK109" s="110"/>
      <c r="BL109" s="110"/>
      <c r="BM109" s="110"/>
      <c r="BN109" s="110"/>
      <c r="BO109" s="110"/>
      <c r="BP109" s="110"/>
    </row>
    <row r="110" spans="1:68" ht="13.15" customHeight="1" thickBot="1" x14ac:dyDescent="0.3">
      <c r="A110" s="56"/>
      <c r="B110" s="347"/>
      <c r="C110" s="347"/>
      <c r="D110" s="351"/>
      <c r="E110" s="352"/>
      <c r="F110" s="352"/>
      <c r="G110" s="352"/>
      <c r="H110" s="352"/>
      <c r="I110" s="352"/>
      <c r="J110" s="352"/>
      <c r="K110" s="352"/>
      <c r="L110" s="352"/>
      <c r="M110" s="352"/>
      <c r="N110" s="352"/>
      <c r="O110" s="352"/>
      <c r="P110" s="352"/>
      <c r="Q110" s="352"/>
      <c r="R110" s="353"/>
      <c r="S110" s="367"/>
      <c r="T110" s="367"/>
      <c r="U110" s="354"/>
      <c r="V110" s="355"/>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0"/>
      <c r="BF110" s="110"/>
      <c r="BG110" s="110"/>
      <c r="BH110" s="110"/>
      <c r="BI110" s="110"/>
      <c r="BJ110" s="110"/>
      <c r="BK110" s="110"/>
      <c r="BL110" s="110"/>
      <c r="BM110" s="110"/>
      <c r="BN110" s="110"/>
      <c r="BO110" s="110"/>
      <c r="BP110" s="110"/>
    </row>
    <row r="111" spans="1:68"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56"/>
      <c r="V111" s="35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0"/>
      <c r="BF111" s="110"/>
      <c r="BG111" s="110"/>
      <c r="BH111" s="110"/>
      <c r="BI111" s="110"/>
      <c r="BJ111" s="110"/>
      <c r="BK111" s="110"/>
      <c r="BL111" s="110"/>
      <c r="BM111" s="110"/>
      <c r="BN111" s="110"/>
      <c r="BO111" s="110"/>
      <c r="BP111" s="110"/>
    </row>
    <row r="112" spans="1:68"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307"/>
      <c r="V112" s="308"/>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0"/>
      <c r="BF112" s="110"/>
      <c r="BG112" s="110"/>
      <c r="BH112" s="110"/>
      <c r="BI112" s="110"/>
      <c r="BJ112" s="110"/>
      <c r="BK112" s="110"/>
      <c r="BL112" s="110"/>
      <c r="BM112" s="110"/>
      <c r="BN112" s="110"/>
      <c r="BO112" s="110"/>
      <c r="BP112" s="110"/>
    </row>
    <row r="113" spans="1:68"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309"/>
      <c r="V113" s="310"/>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0"/>
      <c r="BF113" s="110"/>
      <c r="BG113" s="110"/>
      <c r="BH113" s="110"/>
      <c r="BI113" s="110"/>
      <c r="BJ113" s="110"/>
      <c r="BK113" s="110"/>
      <c r="BL113" s="110"/>
      <c r="BM113" s="110"/>
      <c r="BN113" s="110"/>
      <c r="BO113" s="110"/>
      <c r="BP113" s="110"/>
    </row>
    <row r="114" spans="1:68" ht="13.15" customHeight="1" thickBot="1" x14ac:dyDescent="0.3">
      <c r="A114" s="56"/>
      <c r="B114" s="276"/>
      <c r="C114" s="276"/>
      <c r="D114" s="323"/>
      <c r="E114" s="324"/>
      <c r="F114" s="324"/>
      <c r="G114" s="324"/>
      <c r="H114" s="324"/>
      <c r="I114" s="324"/>
      <c r="J114" s="324"/>
      <c r="K114" s="324"/>
      <c r="L114" s="324"/>
      <c r="M114" s="324"/>
      <c r="N114" s="324"/>
      <c r="O114" s="324"/>
      <c r="P114" s="324"/>
      <c r="Q114" s="324"/>
      <c r="R114" s="325"/>
      <c r="S114" s="426"/>
      <c r="T114" s="426"/>
      <c r="U114" s="284"/>
      <c r="V114" s="285"/>
      <c r="W114" s="288"/>
      <c r="X114" s="289"/>
      <c r="Y114" s="289"/>
      <c r="Z114" s="289"/>
      <c r="AA114" s="28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8" ht="13.15" customHeight="1" thickBot="1" x14ac:dyDescent="0.3">
      <c r="A115" s="56"/>
      <c r="B115" s="276"/>
      <c r="C115" s="276"/>
      <c r="D115" s="323"/>
      <c r="E115" s="324"/>
      <c r="F115" s="324"/>
      <c r="G115" s="324"/>
      <c r="H115" s="324"/>
      <c r="I115" s="324"/>
      <c r="J115" s="324"/>
      <c r="K115" s="324"/>
      <c r="L115" s="324"/>
      <c r="M115" s="324"/>
      <c r="N115" s="324"/>
      <c r="O115" s="324"/>
      <c r="P115" s="324"/>
      <c r="Q115" s="324"/>
      <c r="R115" s="325"/>
      <c r="S115" s="426"/>
      <c r="T115" s="426"/>
      <c r="U115" s="326"/>
      <c r="V115" s="327"/>
      <c r="W115" s="328"/>
      <c r="X115" s="329"/>
      <c r="Y115" s="329"/>
      <c r="Z115" s="329"/>
      <c r="AA115" s="329"/>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8"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307"/>
      <c r="V116" s="308"/>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8"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309"/>
      <c r="V117" s="310"/>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8"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426"/>
      <c r="T118" s="426"/>
      <c r="U118" s="284"/>
      <c r="V118" s="285"/>
      <c r="W118" s="288"/>
      <c r="X118" s="289"/>
      <c r="Y118" s="289"/>
      <c r="Z118" s="289"/>
      <c r="AA118" s="28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8"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426"/>
      <c r="T119" s="426"/>
      <c r="U119" s="326"/>
      <c r="V119" s="327"/>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8"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307"/>
      <c r="V120" s="308"/>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8"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309"/>
      <c r="V121" s="310"/>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8"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284"/>
      <c r="V122" s="285"/>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8"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286"/>
      <c r="V123" s="28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8"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8"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8"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8"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8"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8"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8"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8"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8"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8"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8"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77</v>
      </c>
      <c r="BB134" s="240"/>
      <c r="BC134" s="59"/>
      <c r="BE134" s="110"/>
      <c r="BF134" s="110"/>
      <c r="BG134" s="110"/>
      <c r="BH134" s="110"/>
      <c r="BI134" s="110"/>
      <c r="BJ134" s="110"/>
      <c r="BK134" s="110"/>
      <c r="BL134" s="110"/>
      <c r="BM134" s="110"/>
      <c r="BN134" s="110"/>
      <c r="BO134" s="110"/>
      <c r="BP134" s="110"/>
    </row>
    <row r="135" spans="1:68"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0"/>
      <c r="BF135" s="110"/>
      <c r="BG135" s="110"/>
      <c r="BH135" s="110"/>
      <c r="BI135" s="110"/>
      <c r="BJ135" s="110"/>
      <c r="BK135" s="110"/>
      <c r="BL135" s="110"/>
      <c r="BM135" s="110"/>
      <c r="BN135" s="110"/>
      <c r="BO135" s="110"/>
      <c r="BP135" s="110"/>
    </row>
    <row r="136" spans="1:68"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97" t="s">
        <v>16</v>
      </c>
      <c r="AX136" s="240">
        <v>20</v>
      </c>
      <c r="AY136" s="240"/>
      <c r="AZ136" s="62" t="s">
        <v>35</v>
      </c>
      <c r="BA136" s="240" t="s">
        <v>1</v>
      </c>
      <c r="BB136" s="240"/>
      <c r="BC136" s="59"/>
      <c r="BE136" s="110"/>
      <c r="BF136" s="110"/>
      <c r="BG136" s="110"/>
      <c r="BH136" s="110"/>
      <c r="BI136" s="110"/>
      <c r="BJ136" s="110"/>
      <c r="BK136" s="110"/>
      <c r="BL136" s="110"/>
      <c r="BM136" s="110"/>
      <c r="BN136" s="110"/>
      <c r="BO136" s="110"/>
      <c r="BP136" s="110"/>
    </row>
    <row r="137" spans="1:68"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0"/>
      <c r="BF137" s="110"/>
      <c r="BG137" s="110"/>
      <c r="BH137" s="110"/>
      <c r="BI137" s="110"/>
      <c r="BJ137" s="110"/>
      <c r="BK137" s="110"/>
      <c r="BL137" s="110"/>
      <c r="BM137" s="110"/>
      <c r="BN137" s="110"/>
      <c r="BO137" s="110"/>
      <c r="BP137" s="110"/>
    </row>
    <row r="138" spans="1:68"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0"/>
      <c r="BF138" s="110"/>
      <c r="BG138" s="110"/>
      <c r="BH138" s="110"/>
      <c r="BI138" s="110"/>
      <c r="BJ138" s="110"/>
      <c r="BK138" s="110"/>
      <c r="BL138" s="110"/>
      <c r="BM138" s="110"/>
      <c r="BN138" s="110"/>
      <c r="BO138" s="110"/>
      <c r="BP138" s="110"/>
    </row>
    <row r="139" spans="1:68"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0"/>
      <c r="BF139" s="110"/>
      <c r="BG139" s="110"/>
      <c r="BH139" s="110"/>
      <c r="BI139" s="110"/>
      <c r="BJ139" s="110"/>
      <c r="BK139" s="110"/>
      <c r="BL139" s="110"/>
      <c r="BM139" s="110"/>
      <c r="BN139" s="110"/>
      <c r="BO139" s="110"/>
      <c r="BP139" s="110"/>
    </row>
    <row r="140" spans="1:68"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97" t="s">
        <v>8</v>
      </c>
      <c r="BB140" s="57"/>
      <c r="BC140" s="59"/>
      <c r="BE140" s="110"/>
      <c r="BF140" s="110"/>
      <c r="BG140" s="110"/>
      <c r="BH140" s="110"/>
      <c r="BI140" s="110"/>
      <c r="BJ140" s="110"/>
      <c r="BK140" s="110"/>
      <c r="BL140" s="110"/>
      <c r="BM140" s="110"/>
      <c r="BN140" s="110"/>
      <c r="BO140" s="110"/>
      <c r="BP140" s="110"/>
    </row>
    <row r="141" spans="1:68"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99"/>
      <c r="AN141" s="99"/>
      <c r="AO141" s="99"/>
      <c r="AP141" s="99"/>
      <c r="AQ141" s="99"/>
      <c r="AR141" s="99"/>
      <c r="AS141" s="99"/>
      <c r="AT141" s="99"/>
      <c r="AU141" s="99"/>
      <c r="AV141" s="99"/>
      <c r="AW141" s="99"/>
      <c r="AX141" s="99"/>
      <c r="AY141" s="99"/>
      <c r="AZ141" s="99"/>
      <c r="BA141" s="97"/>
      <c r="BB141" s="62"/>
      <c r="BC141" s="68"/>
      <c r="BE141" s="110"/>
      <c r="BF141" s="110"/>
      <c r="BG141" s="110"/>
      <c r="BH141" s="110"/>
      <c r="BI141" s="110"/>
      <c r="BJ141" s="110"/>
      <c r="BK141" s="110"/>
      <c r="BL141" s="110"/>
      <c r="BM141" s="110"/>
      <c r="BN141" s="110"/>
      <c r="BO141" s="110"/>
      <c r="BP141" s="110"/>
    </row>
    <row r="142" spans="1:68"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0"/>
      <c r="BF142" s="110"/>
      <c r="BG142" s="110"/>
      <c r="BH142" s="110"/>
      <c r="BI142" s="110"/>
      <c r="BJ142" s="110"/>
      <c r="BK142" s="110"/>
      <c r="BL142" s="110"/>
      <c r="BM142" s="110"/>
      <c r="BN142" s="110"/>
      <c r="BO142" s="110"/>
      <c r="BP142" s="110"/>
    </row>
    <row r="143" spans="1:68"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98"/>
      <c r="AQ143" s="98"/>
      <c r="AR143" s="97"/>
      <c r="AS143" s="97"/>
      <c r="AT143" s="97"/>
      <c r="AU143" s="97"/>
      <c r="AV143" s="98"/>
      <c r="AW143" s="98"/>
      <c r="AX143" s="98"/>
      <c r="AY143" s="98"/>
      <c r="AZ143" s="98"/>
      <c r="BA143" s="62"/>
      <c r="BB143" s="62"/>
      <c r="BC143" s="68"/>
      <c r="BE143" s="110"/>
      <c r="BF143" s="110"/>
      <c r="BG143" s="110"/>
      <c r="BH143" s="110"/>
      <c r="BI143" s="110"/>
      <c r="BJ143" s="110"/>
      <c r="BK143" s="110"/>
      <c r="BL143" s="110"/>
      <c r="BM143" s="110"/>
      <c r="BN143" s="110"/>
      <c r="BO143" s="110"/>
      <c r="BP143" s="110"/>
    </row>
    <row r="144" spans="1:68"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0"/>
      <c r="BF144" s="110"/>
      <c r="BG144" s="110"/>
      <c r="BH144" s="110"/>
      <c r="BI144" s="110"/>
      <c r="BJ144" s="110"/>
      <c r="BK144" s="110"/>
      <c r="BL144" s="110"/>
      <c r="BM144" s="110"/>
      <c r="BN144" s="110"/>
      <c r="BO144" s="110"/>
      <c r="BP144" s="110"/>
    </row>
    <row r="145" spans="1:68"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397">
        <f>'№1-5'!$AH$13</f>
        <v>10</v>
      </c>
      <c r="AI145" s="391"/>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0"/>
      <c r="BF145" s="110"/>
      <c r="BG145" s="110"/>
      <c r="BH145" s="110"/>
      <c r="BI145" s="110"/>
      <c r="BJ145" s="110"/>
      <c r="BK145" s="110"/>
      <c r="BL145" s="110"/>
      <c r="BM145" s="110"/>
      <c r="BN145" s="110"/>
      <c r="BO145" s="110"/>
      <c r="BP145" s="110"/>
    </row>
    <row r="146" spans="1:68"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397"/>
      <c r="AI146" s="391"/>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0"/>
      <c r="BF146" s="110"/>
      <c r="BG146" s="110"/>
      <c r="BH146" s="110"/>
      <c r="BI146" s="110"/>
      <c r="BJ146" s="110"/>
      <c r="BK146" s="110"/>
      <c r="BL146" s="110"/>
      <c r="BM146" s="110"/>
      <c r="BN146" s="110"/>
      <c r="BO146" s="110"/>
      <c r="BP146" s="110"/>
    </row>
    <row r="147" spans="1:68"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398"/>
      <c r="AI147" s="392"/>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0"/>
      <c r="BF147" s="110"/>
      <c r="BG147" s="110"/>
      <c r="BH147" s="110"/>
      <c r="BI147" s="110"/>
      <c r="BJ147" s="110"/>
      <c r="BK147" s="110"/>
      <c r="BL147" s="110"/>
      <c r="BM147" s="110"/>
      <c r="BN147" s="110"/>
      <c r="BO147" s="110"/>
      <c r="BP147" s="110"/>
    </row>
    <row r="148" spans="1:68"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0"/>
      <c r="BF148" s="110"/>
      <c r="BG148" s="110"/>
      <c r="BH148" s="110"/>
      <c r="BI148" s="110"/>
      <c r="BJ148" s="110"/>
      <c r="BK148" s="110"/>
      <c r="BL148" s="110"/>
      <c r="BM148" s="110"/>
      <c r="BN148" s="110"/>
      <c r="BO148" s="110"/>
      <c r="BP148" s="110"/>
    </row>
    <row r="149" spans="1:68"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0"/>
      <c r="BF149" s="110"/>
      <c r="BG149" s="110"/>
      <c r="BH149" s="110"/>
      <c r="BI149" s="110"/>
      <c r="BJ149" s="110"/>
      <c r="BK149" s="110"/>
      <c r="BL149" s="110"/>
      <c r="BM149" s="110"/>
      <c r="BN149" s="110"/>
      <c r="BO149" s="110"/>
      <c r="BP149" s="110"/>
    </row>
    <row r="150" spans="1:68"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54"/>
      <c r="V150" s="355"/>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0"/>
      <c r="BF150" s="110"/>
      <c r="BG150" s="110"/>
      <c r="BH150" s="110"/>
      <c r="BI150" s="110"/>
      <c r="BJ150" s="110"/>
      <c r="BK150" s="110"/>
      <c r="BL150" s="110"/>
      <c r="BM150" s="110"/>
      <c r="BN150" s="110"/>
      <c r="BO150" s="110"/>
      <c r="BP150" s="110"/>
    </row>
    <row r="151" spans="1:68"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56"/>
      <c r="V151" s="35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0"/>
      <c r="BF151" s="110"/>
      <c r="BG151" s="110"/>
      <c r="BH151" s="110"/>
      <c r="BI151" s="110"/>
      <c r="BJ151" s="110"/>
      <c r="BK151" s="110"/>
      <c r="BL151" s="110"/>
      <c r="BM151" s="110"/>
      <c r="BN151" s="110"/>
      <c r="BO151" s="110"/>
      <c r="BP151" s="110"/>
    </row>
    <row r="152" spans="1:68"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307"/>
      <c r="V152" s="308"/>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0"/>
      <c r="BF152" s="110"/>
      <c r="BG152" s="110"/>
      <c r="BH152" s="110"/>
      <c r="BI152" s="110"/>
      <c r="BJ152" s="110"/>
      <c r="BK152" s="110"/>
      <c r="BL152" s="110"/>
      <c r="BM152" s="110"/>
      <c r="BN152" s="110"/>
      <c r="BO152" s="110"/>
      <c r="BP152" s="110"/>
    </row>
    <row r="153" spans="1:68"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309"/>
      <c r="V153" s="310"/>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0"/>
      <c r="BF153" s="110"/>
      <c r="BG153" s="110"/>
      <c r="BH153" s="110"/>
      <c r="BI153" s="110"/>
      <c r="BJ153" s="110"/>
      <c r="BK153" s="110"/>
      <c r="BL153" s="110"/>
      <c r="BM153" s="110"/>
      <c r="BN153" s="110"/>
      <c r="BO153" s="110"/>
      <c r="BP153" s="110"/>
    </row>
    <row r="154" spans="1:68" ht="13.15" customHeight="1" thickBot="1" x14ac:dyDescent="0.3">
      <c r="A154" s="56"/>
      <c r="B154" s="347"/>
      <c r="C154" s="347"/>
      <c r="D154" s="351"/>
      <c r="E154" s="352"/>
      <c r="F154" s="352"/>
      <c r="G154" s="352"/>
      <c r="H154" s="352"/>
      <c r="I154" s="352"/>
      <c r="J154" s="352"/>
      <c r="K154" s="352"/>
      <c r="L154" s="352"/>
      <c r="M154" s="352"/>
      <c r="N154" s="352"/>
      <c r="O154" s="352"/>
      <c r="P154" s="352"/>
      <c r="Q154" s="352"/>
      <c r="R154" s="353"/>
      <c r="S154" s="367"/>
      <c r="T154" s="367"/>
      <c r="U154" s="354"/>
      <c r="V154" s="355"/>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0"/>
      <c r="BF154" s="110"/>
      <c r="BG154" s="110"/>
      <c r="BH154" s="110"/>
      <c r="BI154" s="110"/>
      <c r="BJ154" s="110"/>
      <c r="BK154" s="110"/>
      <c r="BL154" s="110"/>
      <c r="BM154" s="110"/>
      <c r="BN154" s="110"/>
      <c r="BO154" s="110"/>
      <c r="BP154" s="110"/>
    </row>
    <row r="155" spans="1:68"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56"/>
      <c r="V155" s="35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0"/>
      <c r="BF155" s="110"/>
      <c r="BG155" s="110"/>
      <c r="BH155" s="110"/>
      <c r="BI155" s="110"/>
      <c r="BJ155" s="110"/>
      <c r="BK155" s="110"/>
      <c r="BL155" s="110"/>
      <c r="BM155" s="110"/>
      <c r="BN155" s="110"/>
      <c r="BO155" s="110"/>
      <c r="BP155" s="110"/>
    </row>
    <row r="156" spans="1:68"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307"/>
      <c r="V156" s="308"/>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0"/>
      <c r="BF156" s="110"/>
      <c r="BG156" s="110"/>
      <c r="BH156" s="110"/>
      <c r="BI156" s="110"/>
      <c r="BJ156" s="110"/>
      <c r="BK156" s="110"/>
      <c r="BL156" s="110"/>
      <c r="BM156" s="110"/>
      <c r="BN156" s="110"/>
      <c r="BO156" s="110"/>
      <c r="BP156" s="110"/>
    </row>
    <row r="157" spans="1:68"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309"/>
      <c r="V157" s="310"/>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0"/>
      <c r="BF157" s="110"/>
      <c r="BG157" s="110"/>
      <c r="BH157" s="110"/>
      <c r="BI157" s="110"/>
      <c r="BJ157" s="110"/>
      <c r="BK157" s="110"/>
      <c r="BL157" s="110"/>
      <c r="BM157" s="110"/>
      <c r="BN157" s="110"/>
      <c r="BO157" s="110"/>
      <c r="BP157" s="110"/>
    </row>
    <row r="158" spans="1:68"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284"/>
      <c r="V158" s="285"/>
      <c r="W158" s="288"/>
      <c r="X158" s="289"/>
      <c r="Y158" s="289"/>
      <c r="Z158" s="289"/>
      <c r="AA158" s="28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8"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326"/>
      <c r="V159" s="327"/>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8"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307"/>
      <c r="V160" s="308"/>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309"/>
      <c r="V161" s="310"/>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284"/>
      <c r="V162" s="285"/>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326"/>
      <c r="V163" s="327"/>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307"/>
      <c r="V164" s="308"/>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309"/>
      <c r="V165" s="310"/>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284"/>
      <c r="V166" s="285"/>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286"/>
      <c r="V167" s="28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8"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8"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78</v>
      </c>
      <c r="BB178" s="240"/>
      <c r="BC178" s="59"/>
      <c r="BE178" s="110"/>
      <c r="BF178" s="110"/>
      <c r="BG178" s="110"/>
      <c r="BH178" s="110"/>
      <c r="BI178" s="110"/>
      <c r="BJ178" s="110"/>
      <c r="BK178" s="110"/>
      <c r="BL178" s="110"/>
      <c r="BM178" s="110"/>
      <c r="BN178" s="110"/>
      <c r="BO178" s="110"/>
      <c r="BP178" s="110"/>
    </row>
    <row r="179" spans="1:68"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0"/>
      <c r="BF179" s="110"/>
      <c r="BG179" s="110"/>
      <c r="BH179" s="110"/>
      <c r="BI179" s="110"/>
      <c r="BJ179" s="110"/>
      <c r="BK179" s="110"/>
      <c r="BL179" s="110"/>
      <c r="BM179" s="110"/>
      <c r="BN179" s="110"/>
      <c r="BO179" s="110"/>
      <c r="BP179" s="110"/>
    </row>
    <row r="180" spans="1:68"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97" t="s">
        <v>16</v>
      </c>
      <c r="AX180" s="240">
        <v>20</v>
      </c>
      <c r="AY180" s="240"/>
      <c r="AZ180" s="62" t="s">
        <v>35</v>
      </c>
      <c r="BA180" s="240" t="s">
        <v>1</v>
      </c>
      <c r="BB180" s="240"/>
      <c r="BC180" s="59"/>
      <c r="BE180" s="110"/>
      <c r="BF180" s="110"/>
      <c r="BG180" s="110"/>
      <c r="BH180" s="110"/>
      <c r="BI180" s="110"/>
      <c r="BJ180" s="110"/>
      <c r="BK180" s="110"/>
      <c r="BL180" s="110"/>
      <c r="BM180" s="110"/>
      <c r="BN180" s="110"/>
      <c r="BO180" s="110"/>
      <c r="BP180" s="110"/>
    </row>
    <row r="181" spans="1:68"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0"/>
      <c r="BF181" s="110"/>
      <c r="BG181" s="110"/>
      <c r="BH181" s="110"/>
      <c r="BI181" s="110"/>
      <c r="BJ181" s="110"/>
      <c r="BK181" s="110"/>
      <c r="BL181" s="110"/>
      <c r="BM181" s="110"/>
      <c r="BN181" s="110"/>
      <c r="BO181" s="110"/>
      <c r="BP181" s="110"/>
    </row>
    <row r="182" spans="1:68"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0"/>
      <c r="BF182" s="110"/>
      <c r="BG182" s="110"/>
      <c r="BH182" s="110"/>
      <c r="BI182" s="110"/>
      <c r="BJ182" s="110"/>
      <c r="BK182" s="110"/>
      <c r="BL182" s="110"/>
      <c r="BM182" s="110"/>
      <c r="BN182" s="110"/>
      <c r="BO182" s="110"/>
      <c r="BP182" s="110"/>
    </row>
    <row r="183" spans="1:68"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0"/>
      <c r="BF183" s="110"/>
      <c r="BG183" s="110"/>
      <c r="BH183" s="110"/>
      <c r="BI183" s="110"/>
      <c r="BJ183" s="110"/>
      <c r="BK183" s="110"/>
      <c r="BL183" s="110"/>
      <c r="BM183" s="110"/>
      <c r="BN183" s="110"/>
      <c r="BO183" s="110"/>
      <c r="BP183" s="110"/>
    </row>
    <row r="184" spans="1:68"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97" t="s">
        <v>8</v>
      </c>
      <c r="BB184" s="57"/>
      <c r="BC184" s="59"/>
      <c r="BE184" s="110"/>
      <c r="BF184" s="110"/>
      <c r="BG184" s="110"/>
      <c r="BH184" s="110"/>
      <c r="BI184" s="110"/>
      <c r="BJ184" s="110"/>
      <c r="BK184" s="110"/>
      <c r="BL184" s="110"/>
      <c r="BM184" s="110"/>
      <c r="BN184" s="110"/>
      <c r="BO184" s="110"/>
      <c r="BP184" s="110"/>
    </row>
    <row r="185" spans="1:68"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99"/>
      <c r="AN185" s="99"/>
      <c r="AO185" s="99"/>
      <c r="AP185" s="99"/>
      <c r="AQ185" s="99"/>
      <c r="AR185" s="99"/>
      <c r="AS185" s="99"/>
      <c r="AT185" s="99"/>
      <c r="AU185" s="99"/>
      <c r="AV185" s="99"/>
      <c r="AW185" s="99"/>
      <c r="AX185" s="99"/>
      <c r="AY185" s="99"/>
      <c r="AZ185" s="99"/>
      <c r="BA185" s="97"/>
      <c r="BB185" s="62"/>
      <c r="BC185" s="68"/>
      <c r="BE185" s="110"/>
      <c r="BF185" s="110"/>
      <c r="BG185" s="110"/>
      <c r="BH185" s="110"/>
      <c r="BI185" s="110"/>
      <c r="BJ185" s="110"/>
      <c r="BK185" s="110"/>
      <c r="BL185" s="110"/>
      <c r="BM185" s="110"/>
      <c r="BN185" s="110"/>
      <c r="BO185" s="110"/>
      <c r="BP185" s="110"/>
    </row>
    <row r="186" spans="1:68"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0"/>
      <c r="BF186" s="110"/>
      <c r="BG186" s="110"/>
      <c r="BH186" s="110"/>
      <c r="BI186" s="110"/>
      <c r="BJ186" s="110"/>
      <c r="BK186" s="110"/>
      <c r="BL186" s="110"/>
      <c r="BM186" s="110"/>
      <c r="BN186" s="110"/>
      <c r="BO186" s="110"/>
      <c r="BP186" s="110"/>
    </row>
    <row r="187" spans="1:68"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98"/>
      <c r="AQ187" s="98"/>
      <c r="AR187" s="97"/>
      <c r="AS187" s="97"/>
      <c r="AT187" s="97"/>
      <c r="AU187" s="97"/>
      <c r="AV187" s="98"/>
      <c r="AW187" s="98"/>
      <c r="AX187" s="98"/>
      <c r="AY187" s="98"/>
      <c r="AZ187" s="98"/>
      <c r="BA187" s="62"/>
      <c r="BB187" s="62"/>
      <c r="BC187" s="68"/>
      <c r="BE187" s="110"/>
      <c r="BF187" s="110"/>
      <c r="BG187" s="110"/>
      <c r="BH187" s="110"/>
      <c r="BI187" s="110"/>
      <c r="BJ187" s="110"/>
      <c r="BK187" s="110"/>
      <c r="BL187" s="110"/>
      <c r="BM187" s="110"/>
      <c r="BN187" s="110"/>
      <c r="BO187" s="110"/>
      <c r="BP187" s="110"/>
    </row>
    <row r="188" spans="1:68"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0"/>
      <c r="BF188" s="110"/>
      <c r="BG188" s="110"/>
      <c r="BH188" s="110"/>
      <c r="BI188" s="110"/>
      <c r="BJ188" s="110"/>
      <c r="BK188" s="110"/>
      <c r="BL188" s="110"/>
      <c r="BM188" s="110"/>
      <c r="BN188" s="110"/>
      <c r="BO188" s="110"/>
      <c r="BP188" s="110"/>
    </row>
    <row r="189" spans="1:68"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397">
        <f>'№1-5'!$AH$13</f>
        <v>10</v>
      </c>
      <c r="AI189" s="391"/>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0"/>
      <c r="BF189" s="110"/>
      <c r="BG189" s="110"/>
      <c r="BH189" s="110"/>
      <c r="BI189" s="110"/>
      <c r="BJ189" s="110"/>
      <c r="BK189" s="110"/>
      <c r="BL189" s="110"/>
      <c r="BM189" s="110"/>
      <c r="BN189" s="110"/>
      <c r="BO189" s="110"/>
      <c r="BP189" s="110"/>
    </row>
    <row r="190" spans="1:68"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397"/>
      <c r="AI190" s="391"/>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0"/>
      <c r="BF190" s="110"/>
      <c r="BG190" s="110"/>
      <c r="BH190" s="110"/>
      <c r="BI190" s="110"/>
      <c r="BJ190" s="110"/>
      <c r="BK190" s="110"/>
      <c r="BL190" s="110"/>
      <c r="BM190" s="110"/>
      <c r="BN190" s="110"/>
      <c r="BO190" s="110"/>
      <c r="BP190" s="110"/>
    </row>
    <row r="191" spans="1:68"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398"/>
      <c r="AI191" s="392"/>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0"/>
      <c r="BF191" s="110"/>
      <c r="BG191" s="110"/>
      <c r="BH191" s="110"/>
      <c r="BI191" s="110"/>
      <c r="BJ191" s="110"/>
      <c r="BK191" s="110"/>
      <c r="BL191" s="110"/>
      <c r="BM191" s="110"/>
      <c r="BN191" s="110"/>
      <c r="BO191" s="110"/>
      <c r="BP191" s="110"/>
    </row>
    <row r="192" spans="1:68"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0"/>
      <c r="BF192" s="110"/>
      <c r="BG192" s="110"/>
      <c r="BH192" s="110"/>
      <c r="BI192" s="110"/>
      <c r="BJ192" s="110"/>
      <c r="BK192" s="110"/>
      <c r="BL192" s="110"/>
      <c r="BM192" s="110"/>
      <c r="BN192" s="110"/>
      <c r="BO192" s="110"/>
      <c r="BP192" s="110"/>
    </row>
    <row r="193" spans="1:68"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0"/>
      <c r="BF193" s="110"/>
      <c r="BG193" s="110"/>
      <c r="BH193" s="110"/>
      <c r="BI193" s="110"/>
      <c r="BJ193" s="110"/>
      <c r="BK193" s="110"/>
      <c r="BL193" s="110"/>
      <c r="BM193" s="110"/>
      <c r="BN193" s="110"/>
      <c r="BO193" s="110"/>
      <c r="BP193" s="110"/>
    </row>
    <row r="194" spans="1:68"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54"/>
      <c r="V194" s="355"/>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0"/>
      <c r="BF194" s="110"/>
      <c r="BG194" s="110"/>
      <c r="BH194" s="110"/>
      <c r="BI194" s="110"/>
      <c r="BJ194" s="110"/>
      <c r="BK194" s="110"/>
      <c r="BL194" s="110"/>
      <c r="BM194" s="110"/>
      <c r="BN194" s="110"/>
      <c r="BO194" s="110"/>
      <c r="BP194" s="110"/>
    </row>
    <row r="195" spans="1:68"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56"/>
      <c r="V195" s="35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0"/>
      <c r="BF195" s="110"/>
      <c r="BG195" s="110"/>
      <c r="BH195" s="110"/>
      <c r="BI195" s="110"/>
      <c r="BJ195" s="110"/>
      <c r="BK195" s="110"/>
      <c r="BL195" s="110"/>
      <c r="BM195" s="110"/>
      <c r="BN195" s="110"/>
      <c r="BO195" s="110"/>
      <c r="BP195" s="110"/>
    </row>
    <row r="196" spans="1:68"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307"/>
      <c r="V196" s="308"/>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0"/>
      <c r="BF196" s="110"/>
      <c r="BG196" s="110"/>
      <c r="BH196" s="110"/>
      <c r="BI196" s="110"/>
      <c r="BJ196" s="110"/>
      <c r="BK196" s="110"/>
      <c r="BL196" s="110"/>
      <c r="BM196" s="110"/>
      <c r="BN196" s="110"/>
      <c r="BO196" s="110"/>
      <c r="BP196" s="110"/>
    </row>
    <row r="197" spans="1:68"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309"/>
      <c r="V197" s="310"/>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0"/>
      <c r="BF197" s="110"/>
      <c r="BG197" s="110"/>
      <c r="BH197" s="110"/>
      <c r="BI197" s="110"/>
      <c r="BJ197" s="110"/>
      <c r="BK197" s="110"/>
      <c r="BL197" s="110"/>
      <c r="BM197" s="110"/>
      <c r="BN197" s="110"/>
      <c r="BO197" s="110"/>
      <c r="BP197" s="110"/>
    </row>
    <row r="198" spans="1:68" ht="13.15" customHeight="1" thickBot="1" x14ac:dyDescent="0.3">
      <c r="A198" s="56"/>
      <c r="B198" s="347"/>
      <c r="C198" s="347"/>
      <c r="D198" s="351"/>
      <c r="E198" s="352"/>
      <c r="F198" s="352"/>
      <c r="G198" s="352"/>
      <c r="H198" s="352"/>
      <c r="I198" s="352"/>
      <c r="J198" s="352"/>
      <c r="K198" s="352"/>
      <c r="L198" s="352"/>
      <c r="M198" s="352"/>
      <c r="N198" s="352"/>
      <c r="O198" s="352"/>
      <c r="P198" s="352"/>
      <c r="Q198" s="352"/>
      <c r="R198" s="353"/>
      <c r="S198" s="367"/>
      <c r="T198" s="367"/>
      <c r="U198" s="354"/>
      <c r="V198" s="355"/>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0"/>
      <c r="BF198" s="110"/>
      <c r="BG198" s="110"/>
      <c r="BH198" s="110"/>
      <c r="BI198" s="110"/>
      <c r="BJ198" s="110"/>
      <c r="BK198" s="110"/>
      <c r="BL198" s="110"/>
      <c r="BM198" s="110"/>
      <c r="BN198" s="110"/>
      <c r="BO198" s="110"/>
      <c r="BP198" s="110"/>
    </row>
    <row r="199" spans="1:68"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56"/>
      <c r="V199" s="35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0"/>
      <c r="BF199" s="110"/>
      <c r="BG199" s="110"/>
      <c r="BH199" s="110"/>
      <c r="BI199" s="110"/>
      <c r="BJ199" s="110"/>
      <c r="BK199" s="110"/>
      <c r="BL199" s="110"/>
      <c r="BM199" s="110"/>
      <c r="BN199" s="110"/>
      <c r="BO199" s="110"/>
      <c r="BP199" s="110"/>
    </row>
    <row r="200" spans="1:68"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307"/>
      <c r="V200" s="308"/>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0"/>
      <c r="BF200" s="110"/>
      <c r="BG200" s="110"/>
      <c r="BH200" s="110"/>
      <c r="BI200" s="110"/>
      <c r="BJ200" s="110"/>
      <c r="BK200" s="110"/>
      <c r="BL200" s="110"/>
      <c r="BM200" s="110"/>
      <c r="BN200" s="110"/>
      <c r="BO200" s="110"/>
      <c r="BP200" s="110"/>
    </row>
    <row r="201" spans="1:68"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309"/>
      <c r="V201" s="310"/>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0"/>
      <c r="BF201" s="110"/>
      <c r="BG201" s="110"/>
      <c r="BH201" s="110"/>
      <c r="BI201" s="110"/>
      <c r="BJ201" s="110"/>
      <c r="BK201" s="110"/>
      <c r="BL201" s="110"/>
      <c r="BM201" s="110"/>
      <c r="BN201" s="110"/>
      <c r="BO201" s="110"/>
      <c r="BP201" s="110"/>
    </row>
    <row r="202" spans="1:68"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284"/>
      <c r="V202" s="285"/>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8"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326"/>
      <c r="V203" s="327"/>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8"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307"/>
      <c r="V204" s="308"/>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8"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309"/>
      <c r="V205" s="310"/>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8"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284"/>
      <c r="V206" s="285"/>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8"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326"/>
      <c r="V207" s="327"/>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8"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307"/>
      <c r="V208" s="308"/>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309"/>
      <c r="V209" s="310"/>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284"/>
      <c r="V210" s="285"/>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286"/>
      <c r="V211" s="28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J186:AL186"/>
    <mergeCell ref="AN186:AR186"/>
    <mergeCell ref="AS186:AV186"/>
    <mergeCell ref="AW186:BA186"/>
    <mergeCell ref="B188:R188"/>
    <mergeCell ref="S188:Z188"/>
    <mergeCell ref="AA188:AG188"/>
    <mergeCell ref="AH188:AK188"/>
    <mergeCell ref="AL188:BB188"/>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J142:AL142"/>
    <mergeCell ref="AN142:AR142"/>
    <mergeCell ref="AS142:AV142"/>
    <mergeCell ref="AW142:BA142"/>
    <mergeCell ref="B144:R144"/>
    <mergeCell ref="S144:Z144"/>
    <mergeCell ref="AA144:AG144"/>
    <mergeCell ref="AH144:AK144"/>
    <mergeCell ref="AL144:BB144"/>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J98:AL98"/>
    <mergeCell ref="AN98:AR98"/>
    <mergeCell ref="AS98:AV98"/>
    <mergeCell ref="AW98:BA98"/>
    <mergeCell ref="B100:R100"/>
    <mergeCell ref="S100:Z100"/>
    <mergeCell ref="AA100:AG100"/>
    <mergeCell ref="AH100:AK100"/>
    <mergeCell ref="AL100:BB100"/>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J54:AL54"/>
    <mergeCell ref="AN54:AR54"/>
    <mergeCell ref="AS54:AV54"/>
    <mergeCell ref="AW54:BA54"/>
    <mergeCell ref="B56:R56"/>
    <mergeCell ref="S56:Z56"/>
    <mergeCell ref="AA56:AG56"/>
    <mergeCell ref="AH56:AK56"/>
    <mergeCell ref="AL56:BB56"/>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J10:AL10"/>
    <mergeCell ref="AN10:AR10"/>
    <mergeCell ref="AS10:AV10"/>
    <mergeCell ref="AW10:BA10"/>
    <mergeCell ref="B12:R12"/>
    <mergeCell ref="S12:Z12"/>
    <mergeCell ref="AA12:AG12"/>
    <mergeCell ref="AH12:AK12"/>
    <mergeCell ref="AL12:BB12"/>
    <mergeCell ref="B5:N6"/>
    <mergeCell ref="AJ6:AL6"/>
    <mergeCell ref="AN6:AZ6"/>
    <mergeCell ref="AJ7:AZ7"/>
    <mergeCell ref="AJ8:AL8"/>
    <mergeCell ref="AN8:AZ8"/>
    <mergeCell ref="S2:AI3"/>
    <mergeCell ref="BA2:BB2"/>
    <mergeCell ref="AQ4:AS4"/>
    <mergeCell ref="AU4:AV4"/>
    <mergeCell ref="AX4:AY4"/>
    <mergeCell ref="BA4:BB4"/>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ignoredErrors>
    <ignoredError sqref="AQ4 AN6 AW10 AQ48 AU48 AN50 AN52 AN54 AW54 AQ92 AU92 AN94 AN96 AN98 AW98 AQ136 AU136 AN138 AN140 AN142 AW142 AH13"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0" customWidth="1"/>
    <col min="70" max="70" width="18.59765625" style="100" hidden="1" customWidth="1"/>
    <col min="71" max="72" width="8.73046875" style="100" hidden="1" customWidth="1"/>
    <col min="73" max="73" width="8.73046875" style="100" customWidth="1"/>
    <col min="74" max="16384" width="8.73046875" style="100"/>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79</v>
      </c>
      <c r="BB2" s="240"/>
      <c r="BC2" s="59"/>
      <c r="BE2" s="110"/>
      <c r="BF2" s="110"/>
      <c r="BG2" s="110"/>
      <c r="BH2" s="110"/>
      <c r="BI2" s="110"/>
      <c r="BJ2" s="110"/>
      <c r="BK2" s="110"/>
      <c r="BL2" s="110"/>
      <c r="BM2" s="110"/>
      <c r="BN2" s="110"/>
      <c r="BO2" s="110"/>
      <c r="BP2" s="110"/>
      <c r="BR2" s="100"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0"/>
      <c r="BF3" s="110"/>
      <c r="BG3" s="110"/>
      <c r="BH3" s="110"/>
      <c r="BI3" s="110"/>
      <c r="BJ3" s="110"/>
      <c r="BK3" s="110"/>
      <c r="BL3" s="110"/>
      <c r="BM3" s="110"/>
      <c r="BN3" s="110"/>
      <c r="BO3" s="110"/>
      <c r="BP3" s="110"/>
      <c r="BR3" s="100" t="s">
        <v>37</v>
      </c>
      <c r="BS3" s="108" t="s">
        <v>165</v>
      </c>
      <c r="BT3" s="100">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97" t="s">
        <v>16</v>
      </c>
      <c r="AX4" s="391">
        <v>20</v>
      </c>
      <c r="AY4" s="391"/>
      <c r="AZ4" s="62" t="s">
        <v>35</v>
      </c>
      <c r="BA4" s="240" t="s">
        <v>1</v>
      </c>
      <c r="BB4" s="240"/>
      <c r="BC4" s="59"/>
      <c r="BE4" s="110"/>
      <c r="BF4" s="110"/>
      <c r="BG4" s="110"/>
      <c r="BH4" s="110"/>
      <c r="BI4" s="110"/>
      <c r="BJ4" s="110"/>
      <c r="BK4" s="110"/>
      <c r="BL4" s="110"/>
      <c r="BM4" s="110"/>
      <c r="BN4" s="110"/>
      <c r="BO4" s="110"/>
      <c r="BP4" s="110"/>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0"/>
      <c r="BF5" s="110"/>
      <c r="BG5" s="110"/>
      <c r="BH5" s="110"/>
      <c r="BI5" s="110"/>
      <c r="BJ5" s="110"/>
      <c r="BK5" s="110"/>
      <c r="BL5" s="110"/>
      <c r="BM5" s="110"/>
      <c r="BN5" s="110"/>
      <c r="BO5" s="110"/>
      <c r="BP5" s="110"/>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0"/>
      <c r="BF6" s="110"/>
      <c r="BG6" s="110"/>
      <c r="BH6" s="110"/>
      <c r="BI6" s="110"/>
      <c r="BJ6" s="110"/>
      <c r="BK6" s="110"/>
      <c r="BL6" s="110"/>
      <c r="BM6" s="110"/>
      <c r="BN6" s="110"/>
      <c r="BO6" s="110"/>
      <c r="BP6" s="110"/>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0"/>
      <c r="BF7" s="110"/>
      <c r="BG7" s="110"/>
      <c r="BH7" s="110"/>
      <c r="BI7" s="110"/>
      <c r="BJ7" s="110"/>
      <c r="BK7" s="110"/>
      <c r="BL7" s="110"/>
      <c r="BM7" s="110"/>
      <c r="BN7" s="110"/>
      <c r="BO7" s="110"/>
      <c r="BP7" s="110"/>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97" t="s">
        <v>8</v>
      </c>
      <c r="BB8" s="57"/>
      <c r="BC8" s="59"/>
      <c r="BE8" s="110"/>
      <c r="BF8" s="110"/>
      <c r="BG8" s="110"/>
      <c r="BH8" s="110"/>
      <c r="BI8" s="110"/>
      <c r="BJ8" s="110"/>
      <c r="BK8" s="110"/>
      <c r="BL8" s="110"/>
      <c r="BM8" s="110"/>
      <c r="BN8" s="110"/>
      <c r="BO8" s="110"/>
      <c r="BP8" s="110"/>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99"/>
      <c r="AN9" s="99"/>
      <c r="AO9" s="99"/>
      <c r="AP9" s="99"/>
      <c r="AQ9" s="99"/>
      <c r="AR9" s="99"/>
      <c r="AS9" s="99"/>
      <c r="AT9" s="99"/>
      <c r="AU9" s="99"/>
      <c r="AV9" s="99"/>
      <c r="AW9" s="99"/>
      <c r="AX9" s="99"/>
      <c r="AY9" s="99"/>
      <c r="AZ9" s="99"/>
      <c r="BA9" s="97"/>
      <c r="BB9" s="62"/>
      <c r="BC9" s="68"/>
      <c r="BE9" s="110"/>
      <c r="BF9" s="110"/>
      <c r="BG9" s="110"/>
      <c r="BH9" s="110"/>
      <c r="BI9" s="110"/>
      <c r="BJ9" s="110"/>
      <c r="BK9" s="110"/>
      <c r="BL9" s="110"/>
      <c r="BM9" s="110"/>
      <c r="BN9" s="110"/>
      <c r="BO9" s="110"/>
      <c r="BP9" s="110"/>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0"/>
      <c r="BF10" s="110"/>
      <c r="BG10" s="110"/>
      <c r="BH10" s="110"/>
      <c r="BI10" s="110"/>
      <c r="BJ10" s="110"/>
      <c r="BK10" s="110"/>
      <c r="BL10" s="110"/>
      <c r="BM10" s="110"/>
      <c r="BN10" s="110"/>
      <c r="BO10" s="110"/>
      <c r="BP10" s="110"/>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98"/>
      <c r="AQ11" s="98"/>
      <c r="AR11" s="97"/>
      <c r="AS11" s="97"/>
      <c r="AT11" s="97"/>
      <c r="AU11" s="97"/>
      <c r="AV11" s="98"/>
      <c r="AW11" s="98"/>
      <c r="AX11" s="98"/>
      <c r="AY11" s="98"/>
      <c r="AZ11" s="98"/>
      <c r="BA11" s="62"/>
      <c r="BB11" s="62"/>
      <c r="BC11" s="68"/>
      <c r="BE11" s="110"/>
      <c r="BF11" s="110"/>
      <c r="BG11" s="110"/>
      <c r="BH11" s="110"/>
      <c r="BI11" s="110"/>
      <c r="BJ11" s="110"/>
      <c r="BK11" s="110"/>
      <c r="BL11" s="110"/>
      <c r="BM11" s="110"/>
      <c r="BN11" s="110"/>
      <c r="BO11" s="110"/>
      <c r="BP11" s="110"/>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0"/>
      <c r="BF12" s="110"/>
      <c r="BG12" s="110"/>
      <c r="BH12" s="110"/>
      <c r="BI12" s="110"/>
      <c r="BJ12" s="110"/>
      <c r="BK12" s="110"/>
      <c r="BL12" s="110"/>
      <c r="BM12" s="110"/>
      <c r="BN12" s="110"/>
      <c r="BO12" s="110"/>
      <c r="BP12" s="110"/>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397">
        <f>'№1-5'!$AH$13</f>
        <v>10</v>
      </c>
      <c r="AI13" s="391"/>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0"/>
      <c r="BF13" s="110"/>
      <c r="BG13" s="110"/>
      <c r="BH13" s="110"/>
      <c r="BI13" s="110"/>
      <c r="BJ13" s="110"/>
      <c r="BK13" s="110"/>
      <c r="BL13" s="110"/>
      <c r="BM13" s="110"/>
      <c r="BN13" s="110"/>
      <c r="BO13" s="110"/>
      <c r="BP13" s="110"/>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397"/>
      <c r="AI14" s="391"/>
      <c r="AJ14" s="399"/>
      <c r="AK14" s="400"/>
      <c r="AL14" s="369"/>
      <c r="AM14" s="369"/>
      <c r="AN14" s="369"/>
      <c r="AO14" s="369"/>
      <c r="AP14" s="369"/>
      <c r="AQ14" s="369"/>
      <c r="AR14" s="369"/>
      <c r="AS14" s="369"/>
      <c r="AT14" s="369"/>
      <c r="AU14" s="61"/>
      <c r="AV14" s="61"/>
      <c r="AW14" s="61"/>
      <c r="AX14" s="61"/>
      <c r="AY14" s="61"/>
      <c r="AZ14" s="61"/>
      <c r="BA14" s="61"/>
      <c r="BB14" s="61"/>
      <c r="BC14" s="68"/>
      <c r="BE14" s="110"/>
      <c r="BF14" s="110"/>
      <c r="BG14" s="110"/>
      <c r="BH14" s="110"/>
      <c r="BI14" s="110"/>
      <c r="BJ14" s="110"/>
      <c r="BK14" s="110"/>
      <c r="BL14" s="110"/>
      <c r="BM14" s="110"/>
      <c r="BN14" s="110"/>
      <c r="BO14" s="110"/>
      <c r="BP14" s="110"/>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398"/>
      <c r="AI15" s="392"/>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0"/>
      <c r="BF15" s="110"/>
      <c r="BG15" s="110"/>
      <c r="BH15" s="110"/>
      <c r="BI15" s="110"/>
      <c r="BJ15" s="110"/>
      <c r="BK15" s="110"/>
      <c r="BL15" s="110"/>
      <c r="BM15" s="110"/>
      <c r="BN15" s="110"/>
      <c r="BO15" s="110"/>
      <c r="BP15" s="110"/>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0"/>
      <c r="BF16" s="110"/>
      <c r="BG16" s="110"/>
      <c r="BH16" s="110"/>
      <c r="BI16" s="110"/>
      <c r="BJ16" s="110"/>
      <c r="BK16" s="110"/>
      <c r="BL16" s="110"/>
      <c r="BM16" s="110"/>
      <c r="BN16" s="110"/>
      <c r="BO16" s="110"/>
      <c r="BP16" s="110"/>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0"/>
      <c r="BF17" s="110"/>
      <c r="BG17" s="110"/>
      <c r="BH17" s="110"/>
      <c r="BI17" s="110"/>
      <c r="BJ17" s="110"/>
      <c r="BK17" s="110"/>
      <c r="BL17" s="110"/>
      <c r="BM17" s="110"/>
      <c r="BN17" s="110"/>
      <c r="BO17" s="110"/>
      <c r="BP17" s="110"/>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0"/>
      <c r="BF18" s="110"/>
      <c r="BG18" s="110"/>
      <c r="BH18" s="110"/>
      <c r="BI18" s="110"/>
      <c r="BJ18" s="110"/>
      <c r="BK18" s="110"/>
      <c r="BL18" s="110"/>
      <c r="BM18" s="110"/>
      <c r="BN18" s="110"/>
      <c r="BO18" s="110"/>
      <c r="BP18" s="110"/>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0"/>
      <c r="BF19" s="110"/>
      <c r="BG19" s="110"/>
      <c r="BH19" s="110"/>
      <c r="BI19" s="110"/>
      <c r="BJ19" s="110"/>
      <c r="BK19" s="110"/>
      <c r="BL19" s="110"/>
      <c r="BM19" s="110"/>
      <c r="BN19" s="110"/>
      <c r="BO19" s="110"/>
      <c r="BP19" s="110"/>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307"/>
      <c r="T20" s="308"/>
      <c r="U20" s="307"/>
      <c r="V20" s="308"/>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0"/>
      <c r="BF20" s="110"/>
      <c r="BG20" s="110"/>
      <c r="BH20" s="110"/>
      <c r="BI20" s="110"/>
      <c r="BJ20" s="110"/>
      <c r="BK20" s="110"/>
      <c r="BL20" s="110"/>
      <c r="BM20" s="110"/>
      <c r="BN20" s="110"/>
      <c r="BO20" s="110"/>
      <c r="BP20" s="110"/>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309"/>
      <c r="T21" s="310"/>
      <c r="U21" s="309"/>
      <c r="V21" s="310"/>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0"/>
      <c r="BF21" s="110"/>
      <c r="BG21" s="110"/>
      <c r="BH21" s="110"/>
      <c r="BI21" s="110"/>
      <c r="BJ21" s="110"/>
      <c r="BK21" s="110"/>
      <c r="BL21" s="110"/>
      <c r="BM21" s="110"/>
      <c r="BN21" s="110"/>
      <c r="BO21" s="110"/>
      <c r="BP21" s="110"/>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54"/>
      <c r="T22" s="355"/>
      <c r="U22" s="354"/>
      <c r="V22" s="355"/>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0"/>
      <c r="BF22" s="110"/>
      <c r="BG22" s="110"/>
      <c r="BH22" s="110"/>
      <c r="BI22" s="110"/>
      <c r="BJ22" s="110"/>
      <c r="BK22" s="110"/>
      <c r="BL22" s="110"/>
      <c r="BM22" s="110"/>
      <c r="BN22" s="110"/>
      <c r="BO22" s="110"/>
      <c r="BP22" s="110"/>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56"/>
      <c r="T23" s="357"/>
      <c r="U23" s="356"/>
      <c r="V23" s="35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0"/>
      <c r="BF23" s="110"/>
      <c r="BG23" s="110"/>
      <c r="BH23" s="110"/>
      <c r="BI23" s="110"/>
      <c r="BJ23" s="110"/>
      <c r="BK23" s="110"/>
      <c r="BL23" s="110"/>
      <c r="BM23" s="110"/>
      <c r="BN23" s="110"/>
      <c r="BO23" s="110"/>
      <c r="BP23" s="110"/>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307"/>
      <c r="T24" s="308"/>
      <c r="U24" s="307"/>
      <c r="V24" s="308"/>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0"/>
      <c r="BF24" s="110"/>
      <c r="BG24" s="110"/>
      <c r="BH24" s="110"/>
      <c r="BI24" s="110"/>
      <c r="BJ24" s="110"/>
      <c r="BK24" s="110"/>
      <c r="BL24" s="110"/>
      <c r="BM24" s="110"/>
      <c r="BN24" s="110"/>
      <c r="BO24" s="110"/>
      <c r="BP24" s="110"/>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309"/>
      <c r="T25" s="310"/>
      <c r="U25" s="309"/>
      <c r="V25" s="310"/>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0"/>
      <c r="BF25" s="110"/>
      <c r="BG25" s="110"/>
      <c r="BH25" s="110"/>
      <c r="BI25" s="110"/>
      <c r="BJ25" s="110"/>
      <c r="BK25" s="110"/>
      <c r="BL25" s="110"/>
      <c r="BM25" s="110"/>
      <c r="BN25" s="110"/>
      <c r="BO25" s="110"/>
      <c r="BP25" s="110"/>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284"/>
      <c r="T26" s="285"/>
      <c r="U26" s="284"/>
      <c r="V26" s="285"/>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326"/>
      <c r="T27" s="327"/>
      <c r="U27" s="326"/>
      <c r="V27" s="327"/>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307"/>
      <c r="T28" s="308"/>
      <c r="U28" s="307"/>
      <c r="V28" s="308"/>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309"/>
      <c r="T29" s="310"/>
      <c r="U29" s="309"/>
      <c r="V29" s="310"/>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284"/>
      <c r="T30" s="285"/>
      <c r="U30" s="284"/>
      <c r="V30" s="285"/>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326"/>
      <c r="T31" s="327"/>
      <c r="U31" s="326"/>
      <c r="V31" s="327"/>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307"/>
      <c r="T32" s="308"/>
      <c r="U32" s="307"/>
      <c r="V32" s="308"/>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8" ht="13.15" customHeight="1" thickBot="1" x14ac:dyDescent="0.3">
      <c r="A33" s="56"/>
      <c r="B33" s="300"/>
      <c r="C33" s="300"/>
      <c r="D33" s="304"/>
      <c r="E33" s="305"/>
      <c r="F33" s="305"/>
      <c r="G33" s="305"/>
      <c r="H33" s="305"/>
      <c r="I33" s="305"/>
      <c r="J33" s="305"/>
      <c r="K33" s="305"/>
      <c r="L33" s="305"/>
      <c r="M33" s="305"/>
      <c r="N33" s="305"/>
      <c r="O33" s="305"/>
      <c r="P33" s="305"/>
      <c r="Q33" s="305"/>
      <c r="R33" s="306"/>
      <c r="S33" s="309"/>
      <c r="T33" s="310"/>
      <c r="U33" s="309"/>
      <c r="V33" s="310"/>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8" ht="13.15" customHeight="1" thickBot="1" x14ac:dyDescent="0.3">
      <c r="A34" s="56"/>
      <c r="B34" s="276"/>
      <c r="C34" s="276"/>
      <c r="D34" s="323"/>
      <c r="E34" s="324"/>
      <c r="F34" s="324"/>
      <c r="G34" s="324"/>
      <c r="H34" s="324"/>
      <c r="I34" s="324"/>
      <c r="J34" s="324"/>
      <c r="K34" s="324"/>
      <c r="L34" s="324"/>
      <c r="M34" s="324"/>
      <c r="N34" s="324"/>
      <c r="O34" s="324"/>
      <c r="P34" s="324"/>
      <c r="Q34" s="324"/>
      <c r="R34" s="325"/>
      <c r="S34" s="284"/>
      <c r="T34" s="285"/>
      <c r="U34" s="284"/>
      <c r="V34" s="285"/>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8" ht="13.15" customHeight="1" thickBot="1" x14ac:dyDescent="0.3">
      <c r="A35" s="56"/>
      <c r="B35" s="277"/>
      <c r="C35" s="277"/>
      <c r="D35" s="281"/>
      <c r="E35" s="282"/>
      <c r="F35" s="282"/>
      <c r="G35" s="282"/>
      <c r="H35" s="282"/>
      <c r="I35" s="282"/>
      <c r="J35" s="282"/>
      <c r="K35" s="282"/>
      <c r="L35" s="282"/>
      <c r="M35" s="282"/>
      <c r="N35" s="282"/>
      <c r="O35" s="282"/>
      <c r="P35" s="282"/>
      <c r="Q35" s="282"/>
      <c r="R35" s="283"/>
      <c r="S35" s="286"/>
      <c r="T35" s="287"/>
      <c r="U35" s="286"/>
      <c r="V35" s="28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8"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8"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8"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8"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8"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8"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8"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8"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8"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8"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8"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80</v>
      </c>
      <c r="BB46" s="240"/>
      <c r="BC46" s="59"/>
      <c r="BE46" s="110"/>
      <c r="BF46" s="110"/>
      <c r="BG46" s="110"/>
      <c r="BH46" s="110"/>
      <c r="BI46" s="110"/>
      <c r="BJ46" s="110"/>
      <c r="BK46" s="110"/>
      <c r="BL46" s="110"/>
      <c r="BM46" s="110"/>
      <c r="BN46" s="110"/>
      <c r="BO46" s="110"/>
      <c r="BP46" s="110"/>
    </row>
    <row r="47" spans="1:68"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0"/>
      <c r="BF47" s="110"/>
      <c r="BG47" s="110"/>
      <c r="BH47" s="110"/>
      <c r="BI47" s="110"/>
      <c r="BJ47" s="110"/>
      <c r="BK47" s="110"/>
      <c r="BL47" s="110"/>
      <c r="BM47" s="110"/>
      <c r="BN47" s="110"/>
      <c r="BO47" s="110"/>
      <c r="BP47" s="110"/>
    </row>
    <row r="48" spans="1:68"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97" t="s">
        <v>16</v>
      </c>
      <c r="AX48" s="240">
        <v>20</v>
      </c>
      <c r="AY48" s="240"/>
      <c r="AZ48" s="62" t="s">
        <v>35</v>
      </c>
      <c r="BA48" s="240" t="s">
        <v>1</v>
      </c>
      <c r="BB48" s="240"/>
      <c r="BC48" s="59"/>
      <c r="BE48" s="110"/>
      <c r="BF48" s="110"/>
      <c r="BG48" s="110"/>
      <c r="BH48" s="110"/>
      <c r="BI48" s="110"/>
      <c r="BJ48" s="110"/>
      <c r="BK48" s="110"/>
      <c r="BL48" s="110"/>
      <c r="BM48" s="110"/>
      <c r="BN48" s="110"/>
      <c r="BO48" s="110"/>
      <c r="BP48" s="110"/>
    </row>
    <row r="49" spans="1:68"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0"/>
      <c r="BF49" s="110"/>
      <c r="BG49" s="110"/>
      <c r="BH49" s="110"/>
      <c r="BI49" s="110"/>
      <c r="BJ49" s="110"/>
      <c r="BK49" s="110"/>
      <c r="BL49" s="110"/>
      <c r="BM49" s="110"/>
      <c r="BN49" s="110"/>
      <c r="BO49" s="110"/>
      <c r="BP49" s="110"/>
    </row>
    <row r="50" spans="1:68"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0"/>
      <c r="BF50" s="110"/>
      <c r="BG50" s="110"/>
      <c r="BH50" s="110"/>
      <c r="BI50" s="110"/>
      <c r="BJ50" s="110"/>
      <c r="BK50" s="110"/>
      <c r="BL50" s="110"/>
      <c r="BM50" s="110"/>
      <c r="BN50" s="110"/>
      <c r="BO50" s="110"/>
      <c r="BP50" s="110"/>
    </row>
    <row r="51" spans="1:68"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0"/>
      <c r="BF51" s="110"/>
      <c r="BG51" s="110"/>
      <c r="BH51" s="110"/>
      <c r="BI51" s="110"/>
      <c r="BJ51" s="110"/>
      <c r="BK51" s="110"/>
      <c r="BL51" s="110"/>
      <c r="BM51" s="110"/>
      <c r="BN51" s="110"/>
      <c r="BO51" s="110"/>
      <c r="BP51" s="110"/>
    </row>
    <row r="52" spans="1:68"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97" t="s">
        <v>8</v>
      </c>
      <c r="BB52" s="57"/>
      <c r="BC52" s="59"/>
      <c r="BE52" s="110"/>
      <c r="BF52" s="110"/>
      <c r="BG52" s="110"/>
      <c r="BH52" s="110"/>
      <c r="BI52" s="110"/>
      <c r="BJ52" s="110"/>
      <c r="BK52" s="110"/>
      <c r="BL52" s="110"/>
      <c r="BM52" s="110"/>
      <c r="BN52" s="110"/>
      <c r="BO52" s="110"/>
      <c r="BP52" s="110"/>
    </row>
    <row r="53" spans="1:68"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99"/>
      <c r="AN53" s="99"/>
      <c r="AO53" s="99"/>
      <c r="AP53" s="99"/>
      <c r="AQ53" s="99"/>
      <c r="AR53" s="99"/>
      <c r="AS53" s="99"/>
      <c r="AT53" s="99"/>
      <c r="AU53" s="99"/>
      <c r="AV53" s="99"/>
      <c r="AW53" s="99"/>
      <c r="AX53" s="99"/>
      <c r="AY53" s="99"/>
      <c r="AZ53" s="99"/>
      <c r="BA53" s="97"/>
      <c r="BB53" s="62"/>
      <c r="BC53" s="68"/>
      <c r="BE53" s="110"/>
      <c r="BF53" s="110"/>
      <c r="BG53" s="110"/>
      <c r="BH53" s="110"/>
      <c r="BI53" s="110"/>
      <c r="BJ53" s="110"/>
      <c r="BK53" s="110"/>
      <c r="BL53" s="110"/>
      <c r="BM53" s="110"/>
      <c r="BN53" s="110"/>
      <c r="BO53" s="110"/>
      <c r="BP53" s="110"/>
    </row>
    <row r="54" spans="1:68"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0"/>
      <c r="BF54" s="110"/>
      <c r="BG54" s="110"/>
      <c r="BH54" s="110"/>
      <c r="BI54" s="110"/>
      <c r="BJ54" s="110"/>
      <c r="BK54" s="110"/>
      <c r="BL54" s="110"/>
      <c r="BM54" s="110"/>
      <c r="BN54" s="110"/>
      <c r="BO54" s="110"/>
      <c r="BP54" s="110"/>
    </row>
    <row r="55" spans="1:68"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98"/>
      <c r="AQ55" s="98"/>
      <c r="AR55" s="97"/>
      <c r="AS55" s="97"/>
      <c r="AT55" s="97"/>
      <c r="AU55" s="97"/>
      <c r="AV55" s="98"/>
      <c r="AW55" s="98"/>
      <c r="AX55" s="98"/>
      <c r="AY55" s="98"/>
      <c r="AZ55" s="98"/>
      <c r="BA55" s="62"/>
      <c r="BB55" s="62"/>
      <c r="BC55" s="68"/>
      <c r="BE55" s="110"/>
      <c r="BF55" s="110"/>
      <c r="BG55" s="110"/>
      <c r="BH55" s="110"/>
      <c r="BI55" s="110"/>
      <c r="BJ55" s="110"/>
      <c r="BK55" s="110"/>
      <c r="BL55" s="110"/>
      <c r="BM55" s="110"/>
      <c r="BN55" s="110"/>
      <c r="BO55" s="110"/>
      <c r="BP55" s="110"/>
    </row>
    <row r="56" spans="1:68"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0"/>
      <c r="BF56" s="110"/>
      <c r="BG56" s="110"/>
      <c r="BH56" s="110"/>
      <c r="BI56" s="110"/>
      <c r="BJ56" s="110"/>
      <c r="BK56" s="110"/>
      <c r="BL56" s="110"/>
      <c r="BM56" s="110"/>
      <c r="BN56" s="110"/>
      <c r="BO56" s="110"/>
      <c r="BP56" s="110"/>
    </row>
    <row r="57" spans="1:68"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397">
        <f>'№1-5'!$AH$13</f>
        <v>10</v>
      </c>
      <c r="AI57" s="391"/>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0"/>
      <c r="BF57" s="110"/>
      <c r="BG57" s="110"/>
      <c r="BH57" s="110"/>
      <c r="BI57" s="110"/>
      <c r="BJ57" s="110"/>
      <c r="BK57" s="110"/>
      <c r="BL57" s="110"/>
      <c r="BM57" s="110"/>
      <c r="BN57" s="110"/>
      <c r="BO57" s="110"/>
      <c r="BP57" s="110"/>
    </row>
    <row r="58" spans="1:68"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397"/>
      <c r="AI58" s="391"/>
      <c r="AJ58" s="399"/>
      <c r="AK58" s="400"/>
      <c r="AL58" s="369"/>
      <c r="AM58" s="369"/>
      <c r="AN58" s="369"/>
      <c r="AO58" s="369"/>
      <c r="AP58" s="369"/>
      <c r="AQ58" s="369"/>
      <c r="AR58" s="369"/>
      <c r="AS58" s="369"/>
      <c r="AT58" s="369"/>
      <c r="AU58" s="61"/>
      <c r="AV58" s="61"/>
      <c r="AW58" s="61"/>
      <c r="AX58" s="61"/>
      <c r="AY58" s="61"/>
      <c r="AZ58" s="61"/>
      <c r="BA58" s="61"/>
      <c r="BB58" s="61"/>
      <c r="BC58" s="68"/>
      <c r="BE58" s="110"/>
      <c r="BF58" s="110"/>
      <c r="BG58" s="110"/>
      <c r="BH58" s="110"/>
      <c r="BI58" s="110"/>
      <c r="BJ58" s="110"/>
      <c r="BK58" s="110"/>
      <c r="BL58" s="110"/>
      <c r="BM58" s="110"/>
      <c r="BN58" s="110"/>
      <c r="BO58" s="110"/>
      <c r="BP58" s="110"/>
    </row>
    <row r="59" spans="1:68"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398"/>
      <c r="AI59" s="392"/>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0"/>
      <c r="BF59" s="110"/>
      <c r="BG59" s="110"/>
      <c r="BH59" s="110"/>
      <c r="BI59" s="110"/>
      <c r="BJ59" s="110"/>
      <c r="BK59" s="110"/>
      <c r="BL59" s="110"/>
      <c r="BM59" s="110"/>
      <c r="BN59" s="110"/>
      <c r="BO59" s="110"/>
      <c r="BP59" s="110"/>
    </row>
    <row r="60" spans="1:68"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0"/>
      <c r="BF60" s="110"/>
      <c r="BG60" s="110"/>
      <c r="BH60" s="110"/>
      <c r="BI60" s="110"/>
      <c r="BJ60" s="110"/>
      <c r="BK60" s="110"/>
      <c r="BL60" s="110"/>
      <c r="BM60" s="110"/>
      <c r="BN60" s="110"/>
      <c r="BO60" s="110"/>
      <c r="BP60" s="110"/>
    </row>
    <row r="61" spans="1:68"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0"/>
      <c r="BF61" s="110"/>
      <c r="BG61" s="110"/>
      <c r="BH61" s="110"/>
      <c r="BI61" s="110"/>
      <c r="BJ61" s="110"/>
      <c r="BK61" s="110"/>
      <c r="BL61" s="110"/>
      <c r="BM61" s="110"/>
      <c r="BN61" s="110"/>
      <c r="BO61" s="110"/>
      <c r="BP61" s="110"/>
    </row>
    <row r="62" spans="1:68"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0"/>
      <c r="BF62" s="110"/>
      <c r="BG62" s="110"/>
      <c r="BH62" s="110"/>
      <c r="BI62" s="110"/>
      <c r="BJ62" s="110"/>
      <c r="BK62" s="110"/>
      <c r="BL62" s="110"/>
      <c r="BM62" s="110"/>
      <c r="BN62" s="110"/>
      <c r="BO62" s="110"/>
      <c r="BP62" s="110"/>
    </row>
    <row r="63" spans="1:68"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0"/>
      <c r="BF63" s="110"/>
      <c r="BG63" s="110"/>
      <c r="BH63" s="110"/>
      <c r="BI63" s="110"/>
      <c r="BJ63" s="110"/>
      <c r="BK63" s="110"/>
      <c r="BL63" s="110"/>
      <c r="BM63" s="110"/>
      <c r="BN63" s="110"/>
      <c r="BO63" s="110"/>
      <c r="BP63" s="110"/>
    </row>
    <row r="64" spans="1:68"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0"/>
      <c r="BF64" s="110"/>
      <c r="BG64" s="110"/>
      <c r="BH64" s="110"/>
      <c r="BI64" s="110"/>
      <c r="BJ64" s="110"/>
      <c r="BK64" s="110"/>
      <c r="BL64" s="110"/>
      <c r="BM64" s="110"/>
      <c r="BN64" s="110"/>
      <c r="BO64" s="110"/>
      <c r="BP64" s="110"/>
    </row>
    <row r="65" spans="1:68"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0"/>
      <c r="BF65" s="110"/>
      <c r="BG65" s="110"/>
      <c r="BH65" s="110"/>
      <c r="BI65" s="110"/>
      <c r="BJ65" s="110"/>
      <c r="BK65" s="110"/>
      <c r="BL65" s="110"/>
      <c r="BM65" s="110"/>
      <c r="BN65" s="110"/>
      <c r="BO65" s="110"/>
      <c r="BP65" s="110"/>
    </row>
    <row r="66" spans="1:68" ht="13.15" customHeight="1" thickBot="1" x14ac:dyDescent="0.3">
      <c r="A66" s="56"/>
      <c r="B66" s="347"/>
      <c r="C66" s="347"/>
      <c r="D66" s="351"/>
      <c r="E66" s="352"/>
      <c r="F66" s="352"/>
      <c r="G66" s="352"/>
      <c r="H66" s="352"/>
      <c r="I66" s="352"/>
      <c r="J66" s="352"/>
      <c r="K66" s="352"/>
      <c r="L66" s="352"/>
      <c r="M66" s="352"/>
      <c r="N66" s="352"/>
      <c r="O66" s="352"/>
      <c r="P66" s="352"/>
      <c r="Q66" s="352"/>
      <c r="R66" s="353"/>
      <c r="S66" s="367"/>
      <c r="T66" s="367"/>
      <c r="U66" s="367"/>
      <c r="V66" s="367"/>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0"/>
      <c r="BF66" s="110"/>
      <c r="BG66" s="110"/>
      <c r="BH66" s="110"/>
      <c r="BI66" s="110"/>
      <c r="BJ66" s="110"/>
      <c r="BK66" s="110"/>
      <c r="BL66" s="110"/>
      <c r="BM66" s="110"/>
      <c r="BN66" s="110"/>
      <c r="BO66" s="110"/>
      <c r="BP66" s="110"/>
    </row>
    <row r="67" spans="1:68"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0"/>
      <c r="BF67" s="110"/>
      <c r="BG67" s="110"/>
      <c r="BH67" s="110"/>
      <c r="BI67" s="110"/>
      <c r="BJ67" s="110"/>
      <c r="BK67" s="110"/>
      <c r="BL67" s="110"/>
      <c r="BM67" s="110"/>
      <c r="BN67" s="110"/>
      <c r="BO67" s="110"/>
      <c r="BP67" s="110"/>
    </row>
    <row r="68" spans="1:68"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0"/>
      <c r="BF68" s="110"/>
      <c r="BG68" s="110"/>
      <c r="BH68" s="110"/>
      <c r="BI68" s="110"/>
      <c r="BJ68" s="110"/>
      <c r="BK68" s="110"/>
      <c r="BL68" s="110"/>
      <c r="BM68" s="110"/>
      <c r="BN68" s="110"/>
      <c r="BO68" s="110"/>
      <c r="BP68" s="110"/>
    </row>
    <row r="69" spans="1:68"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0"/>
      <c r="BF69" s="110"/>
      <c r="BG69" s="110"/>
      <c r="BH69" s="110"/>
      <c r="BI69" s="110"/>
      <c r="BJ69" s="110"/>
      <c r="BK69" s="110"/>
      <c r="BL69" s="110"/>
      <c r="BM69" s="110"/>
      <c r="BN69" s="110"/>
      <c r="BO69" s="110"/>
      <c r="BP69" s="110"/>
    </row>
    <row r="70" spans="1:68" ht="13.15" customHeight="1" thickBot="1" x14ac:dyDescent="0.3">
      <c r="A70" s="56"/>
      <c r="B70" s="276"/>
      <c r="C70" s="276"/>
      <c r="D70" s="323"/>
      <c r="E70" s="324"/>
      <c r="F70" s="324"/>
      <c r="G70" s="324"/>
      <c r="H70" s="324"/>
      <c r="I70" s="324"/>
      <c r="J70" s="324"/>
      <c r="K70" s="324"/>
      <c r="L70" s="324"/>
      <c r="M70" s="324"/>
      <c r="N70" s="324"/>
      <c r="O70" s="324"/>
      <c r="P70" s="324"/>
      <c r="Q70" s="324"/>
      <c r="R70" s="325"/>
      <c r="S70" s="426"/>
      <c r="T70" s="426"/>
      <c r="U70" s="426"/>
      <c r="V70" s="426"/>
      <c r="W70" s="288"/>
      <c r="X70" s="289"/>
      <c r="Y70" s="289"/>
      <c r="Z70" s="289"/>
      <c r="AA70" s="28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8" ht="13.15" customHeight="1" thickBot="1" x14ac:dyDescent="0.3">
      <c r="A71" s="56"/>
      <c r="B71" s="276"/>
      <c r="C71" s="276"/>
      <c r="D71" s="323"/>
      <c r="E71" s="324"/>
      <c r="F71" s="324"/>
      <c r="G71" s="324"/>
      <c r="H71" s="324"/>
      <c r="I71" s="324"/>
      <c r="J71" s="324"/>
      <c r="K71" s="324"/>
      <c r="L71" s="324"/>
      <c r="M71" s="324"/>
      <c r="N71" s="324"/>
      <c r="O71" s="324"/>
      <c r="P71" s="324"/>
      <c r="Q71" s="324"/>
      <c r="R71" s="325"/>
      <c r="S71" s="426"/>
      <c r="T71" s="426"/>
      <c r="U71" s="426"/>
      <c r="V71" s="426"/>
      <c r="W71" s="328"/>
      <c r="X71" s="329"/>
      <c r="Y71" s="329"/>
      <c r="Z71" s="329"/>
      <c r="AA71" s="329"/>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8"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8"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8"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8"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8"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8"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8"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8"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8"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8"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8"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8"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8"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8"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8"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8"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8"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8"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8"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81</v>
      </c>
      <c r="BB90" s="240"/>
      <c r="BC90" s="59"/>
      <c r="BE90" s="110"/>
      <c r="BF90" s="110"/>
      <c r="BG90" s="110"/>
      <c r="BH90" s="110"/>
      <c r="BI90" s="110"/>
      <c r="BJ90" s="110"/>
      <c r="BK90" s="110"/>
      <c r="BL90" s="110"/>
      <c r="BM90" s="110"/>
      <c r="BN90" s="110"/>
      <c r="BO90" s="110"/>
      <c r="BP90" s="110"/>
    </row>
    <row r="91" spans="1:68"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0"/>
      <c r="BF91" s="110"/>
      <c r="BG91" s="110"/>
      <c r="BH91" s="110"/>
      <c r="BI91" s="110"/>
      <c r="BJ91" s="110"/>
      <c r="BK91" s="110"/>
      <c r="BL91" s="110"/>
      <c r="BM91" s="110"/>
      <c r="BN91" s="110"/>
      <c r="BO91" s="110"/>
      <c r="BP91" s="110"/>
    </row>
    <row r="92" spans="1:68"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97" t="s">
        <v>16</v>
      </c>
      <c r="AX92" s="240">
        <v>20</v>
      </c>
      <c r="AY92" s="240"/>
      <c r="AZ92" s="62" t="s">
        <v>35</v>
      </c>
      <c r="BA92" s="240" t="s">
        <v>1</v>
      </c>
      <c r="BB92" s="240"/>
      <c r="BC92" s="59"/>
      <c r="BE92" s="110"/>
      <c r="BF92" s="110"/>
      <c r="BG92" s="110"/>
      <c r="BH92" s="110"/>
      <c r="BI92" s="110"/>
      <c r="BJ92" s="110"/>
      <c r="BK92" s="110"/>
      <c r="BL92" s="110"/>
      <c r="BM92" s="110"/>
      <c r="BN92" s="110"/>
      <c r="BO92" s="110"/>
      <c r="BP92" s="110"/>
    </row>
    <row r="93" spans="1:68"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0"/>
      <c r="BF93" s="110"/>
      <c r="BG93" s="110"/>
      <c r="BH93" s="110"/>
      <c r="BI93" s="110"/>
      <c r="BJ93" s="110"/>
      <c r="BK93" s="110"/>
      <c r="BL93" s="110"/>
      <c r="BM93" s="110"/>
      <c r="BN93" s="110"/>
      <c r="BO93" s="110"/>
      <c r="BP93" s="110"/>
    </row>
    <row r="94" spans="1:68"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0"/>
      <c r="BF94" s="110"/>
      <c r="BG94" s="110"/>
      <c r="BH94" s="110"/>
      <c r="BI94" s="110"/>
      <c r="BJ94" s="110"/>
      <c r="BK94" s="110"/>
      <c r="BL94" s="110"/>
      <c r="BM94" s="110"/>
      <c r="BN94" s="110"/>
      <c r="BO94" s="110"/>
      <c r="BP94" s="110"/>
    </row>
    <row r="95" spans="1:68"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0"/>
      <c r="BF95" s="110"/>
      <c r="BG95" s="110"/>
      <c r="BH95" s="110"/>
      <c r="BI95" s="110"/>
      <c r="BJ95" s="110"/>
      <c r="BK95" s="110"/>
      <c r="BL95" s="110"/>
      <c r="BM95" s="110"/>
      <c r="BN95" s="110"/>
      <c r="BO95" s="110"/>
      <c r="BP95" s="110"/>
    </row>
    <row r="96" spans="1:68"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97" t="s">
        <v>8</v>
      </c>
      <c r="BB96" s="57"/>
      <c r="BC96" s="59"/>
      <c r="BE96" s="110"/>
      <c r="BF96" s="110"/>
      <c r="BG96" s="110"/>
      <c r="BH96" s="110"/>
      <c r="BI96" s="110"/>
      <c r="BJ96" s="110"/>
      <c r="BK96" s="110"/>
      <c r="BL96" s="110"/>
      <c r="BM96" s="110"/>
      <c r="BN96" s="110"/>
      <c r="BO96" s="110"/>
      <c r="BP96" s="110"/>
    </row>
    <row r="97" spans="1:68"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99"/>
      <c r="AN97" s="99"/>
      <c r="AO97" s="99"/>
      <c r="AP97" s="99"/>
      <c r="AQ97" s="99"/>
      <c r="AR97" s="99"/>
      <c r="AS97" s="99"/>
      <c r="AT97" s="99"/>
      <c r="AU97" s="99"/>
      <c r="AV97" s="99"/>
      <c r="AW97" s="99"/>
      <c r="AX97" s="99"/>
      <c r="AY97" s="99"/>
      <c r="AZ97" s="99"/>
      <c r="BA97" s="97"/>
      <c r="BB97" s="62"/>
      <c r="BC97" s="68"/>
      <c r="BE97" s="110"/>
      <c r="BF97" s="110"/>
      <c r="BG97" s="110"/>
      <c r="BH97" s="110"/>
      <c r="BI97" s="110"/>
      <c r="BJ97" s="110"/>
      <c r="BK97" s="110"/>
      <c r="BL97" s="110"/>
      <c r="BM97" s="110"/>
      <c r="BN97" s="110"/>
      <c r="BO97" s="110"/>
      <c r="BP97" s="110"/>
    </row>
    <row r="98" spans="1:68"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0"/>
      <c r="BF98" s="110"/>
      <c r="BG98" s="110"/>
      <c r="BH98" s="110"/>
      <c r="BI98" s="110"/>
      <c r="BJ98" s="110"/>
      <c r="BK98" s="110"/>
      <c r="BL98" s="110"/>
      <c r="BM98" s="110"/>
      <c r="BN98" s="110"/>
      <c r="BO98" s="110"/>
      <c r="BP98" s="110"/>
    </row>
    <row r="99" spans="1:68"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98"/>
      <c r="AQ99" s="98"/>
      <c r="AR99" s="97"/>
      <c r="AS99" s="97"/>
      <c r="AT99" s="97"/>
      <c r="AU99" s="97"/>
      <c r="AV99" s="98"/>
      <c r="AW99" s="98"/>
      <c r="AX99" s="98"/>
      <c r="AY99" s="98"/>
      <c r="AZ99" s="98"/>
      <c r="BA99" s="62"/>
      <c r="BB99" s="62"/>
      <c r="BC99" s="68"/>
      <c r="BE99" s="110"/>
      <c r="BF99" s="110"/>
      <c r="BG99" s="110"/>
      <c r="BH99" s="110"/>
      <c r="BI99" s="110"/>
      <c r="BJ99" s="110"/>
      <c r="BK99" s="110"/>
      <c r="BL99" s="110"/>
      <c r="BM99" s="110"/>
      <c r="BN99" s="110"/>
      <c r="BO99" s="110"/>
      <c r="BP99" s="110"/>
    </row>
    <row r="100" spans="1:68"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0"/>
      <c r="BF100" s="110"/>
      <c r="BG100" s="110"/>
      <c r="BH100" s="110"/>
      <c r="BI100" s="110"/>
      <c r="BJ100" s="110"/>
      <c r="BK100" s="110"/>
      <c r="BL100" s="110"/>
      <c r="BM100" s="110"/>
      <c r="BN100" s="110"/>
      <c r="BO100" s="110"/>
      <c r="BP100" s="110"/>
    </row>
    <row r="101" spans="1:68"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397">
        <f>'№1-5'!$AH$13</f>
        <v>10</v>
      </c>
      <c r="AI101" s="391"/>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0"/>
      <c r="BF101" s="110"/>
      <c r="BG101" s="110"/>
      <c r="BH101" s="110"/>
      <c r="BI101" s="110"/>
      <c r="BJ101" s="110"/>
      <c r="BK101" s="110"/>
      <c r="BL101" s="110"/>
      <c r="BM101" s="110"/>
      <c r="BN101" s="110"/>
      <c r="BO101" s="110"/>
      <c r="BP101" s="110"/>
    </row>
    <row r="102" spans="1:68"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397"/>
      <c r="AI102" s="391"/>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0"/>
      <c r="BF102" s="110"/>
      <c r="BG102" s="110"/>
      <c r="BH102" s="110"/>
      <c r="BI102" s="110"/>
      <c r="BJ102" s="110"/>
      <c r="BK102" s="110"/>
      <c r="BL102" s="110"/>
      <c r="BM102" s="110"/>
      <c r="BN102" s="110"/>
      <c r="BO102" s="110"/>
      <c r="BP102" s="110"/>
    </row>
    <row r="103" spans="1:68"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398"/>
      <c r="AI103" s="392"/>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0"/>
      <c r="BF103" s="110"/>
      <c r="BG103" s="110"/>
      <c r="BH103" s="110"/>
      <c r="BI103" s="110"/>
      <c r="BJ103" s="110"/>
      <c r="BK103" s="110"/>
      <c r="BL103" s="110"/>
      <c r="BM103" s="110"/>
      <c r="BN103" s="110"/>
      <c r="BO103" s="110"/>
      <c r="BP103" s="110"/>
    </row>
    <row r="104" spans="1:68"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0"/>
      <c r="BF104" s="110"/>
      <c r="BG104" s="110"/>
      <c r="BH104" s="110"/>
      <c r="BI104" s="110"/>
      <c r="BJ104" s="110"/>
      <c r="BK104" s="110"/>
      <c r="BL104" s="110"/>
      <c r="BM104" s="110"/>
      <c r="BN104" s="110"/>
      <c r="BO104" s="110"/>
      <c r="BP104" s="110"/>
    </row>
    <row r="105" spans="1:68"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0"/>
      <c r="BF105" s="110"/>
      <c r="BG105" s="110"/>
      <c r="BH105" s="110"/>
      <c r="BI105" s="110"/>
      <c r="BJ105" s="110"/>
      <c r="BK105" s="110"/>
      <c r="BL105" s="110"/>
      <c r="BM105" s="110"/>
      <c r="BN105" s="110"/>
      <c r="BO105" s="110"/>
      <c r="BP105" s="110"/>
    </row>
    <row r="106" spans="1:68"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0"/>
      <c r="BF106" s="110"/>
      <c r="BG106" s="110"/>
      <c r="BH106" s="110"/>
      <c r="BI106" s="110"/>
      <c r="BJ106" s="110"/>
      <c r="BK106" s="110"/>
      <c r="BL106" s="110"/>
      <c r="BM106" s="110"/>
      <c r="BN106" s="110"/>
      <c r="BO106" s="110"/>
      <c r="BP106" s="110"/>
    </row>
    <row r="107" spans="1:68"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0"/>
      <c r="BF107" s="110"/>
      <c r="BG107" s="110"/>
      <c r="BH107" s="110"/>
      <c r="BI107" s="110"/>
      <c r="BJ107" s="110"/>
      <c r="BK107" s="110"/>
      <c r="BL107" s="110"/>
      <c r="BM107" s="110"/>
      <c r="BN107" s="110"/>
      <c r="BO107" s="110"/>
      <c r="BP107" s="110"/>
    </row>
    <row r="108" spans="1:68"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0"/>
      <c r="BF108" s="110"/>
      <c r="BG108" s="110"/>
      <c r="BH108" s="110"/>
      <c r="BI108" s="110"/>
      <c r="BJ108" s="110"/>
      <c r="BK108" s="110"/>
      <c r="BL108" s="110"/>
      <c r="BM108" s="110"/>
      <c r="BN108" s="110"/>
      <c r="BO108" s="110"/>
      <c r="BP108" s="110"/>
    </row>
    <row r="109" spans="1:68"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0"/>
      <c r="BF109" s="110"/>
      <c r="BG109" s="110"/>
      <c r="BH109" s="110"/>
      <c r="BI109" s="110"/>
      <c r="BJ109" s="110"/>
      <c r="BK109" s="110"/>
      <c r="BL109" s="110"/>
      <c r="BM109" s="110"/>
      <c r="BN109" s="110"/>
      <c r="BO109" s="110"/>
      <c r="BP109" s="110"/>
    </row>
    <row r="110" spans="1:68" ht="13.15" customHeight="1" thickBot="1" x14ac:dyDescent="0.3">
      <c r="A110" s="56"/>
      <c r="B110" s="347"/>
      <c r="C110" s="347"/>
      <c r="D110" s="351"/>
      <c r="E110" s="352"/>
      <c r="F110" s="352"/>
      <c r="G110" s="352"/>
      <c r="H110" s="352"/>
      <c r="I110" s="352"/>
      <c r="J110" s="352"/>
      <c r="K110" s="352"/>
      <c r="L110" s="352"/>
      <c r="M110" s="352"/>
      <c r="N110" s="352"/>
      <c r="O110" s="352"/>
      <c r="P110" s="352"/>
      <c r="Q110" s="352"/>
      <c r="R110" s="353"/>
      <c r="S110" s="367"/>
      <c r="T110" s="367"/>
      <c r="U110" s="367"/>
      <c r="V110" s="367"/>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0"/>
      <c r="BF110" s="110"/>
      <c r="BG110" s="110"/>
      <c r="BH110" s="110"/>
      <c r="BI110" s="110"/>
      <c r="BJ110" s="110"/>
      <c r="BK110" s="110"/>
      <c r="BL110" s="110"/>
      <c r="BM110" s="110"/>
      <c r="BN110" s="110"/>
      <c r="BO110" s="110"/>
      <c r="BP110" s="110"/>
    </row>
    <row r="111" spans="1:68"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0"/>
      <c r="BF111" s="110"/>
      <c r="BG111" s="110"/>
      <c r="BH111" s="110"/>
      <c r="BI111" s="110"/>
      <c r="BJ111" s="110"/>
      <c r="BK111" s="110"/>
      <c r="BL111" s="110"/>
      <c r="BM111" s="110"/>
      <c r="BN111" s="110"/>
      <c r="BO111" s="110"/>
      <c r="BP111" s="110"/>
    </row>
    <row r="112" spans="1:68"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0"/>
      <c r="BF112" s="110"/>
      <c r="BG112" s="110"/>
      <c r="BH112" s="110"/>
      <c r="BI112" s="110"/>
      <c r="BJ112" s="110"/>
      <c r="BK112" s="110"/>
      <c r="BL112" s="110"/>
      <c r="BM112" s="110"/>
      <c r="BN112" s="110"/>
      <c r="BO112" s="110"/>
      <c r="BP112" s="110"/>
    </row>
    <row r="113" spans="1:68"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0"/>
      <c r="BF113" s="110"/>
      <c r="BG113" s="110"/>
      <c r="BH113" s="110"/>
      <c r="BI113" s="110"/>
      <c r="BJ113" s="110"/>
      <c r="BK113" s="110"/>
      <c r="BL113" s="110"/>
      <c r="BM113" s="110"/>
      <c r="BN113" s="110"/>
      <c r="BO113" s="110"/>
      <c r="BP113" s="110"/>
    </row>
    <row r="114" spans="1:68" ht="13.15" customHeight="1" thickBot="1" x14ac:dyDescent="0.3">
      <c r="A114" s="56"/>
      <c r="B114" s="276"/>
      <c r="C114" s="276"/>
      <c r="D114" s="323"/>
      <c r="E114" s="324"/>
      <c r="F114" s="324"/>
      <c r="G114" s="324"/>
      <c r="H114" s="324"/>
      <c r="I114" s="324"/>
      <c r="J114" s="324"/>
      <c r="K114" s="324"/>
      <c r="L114" s="324"/>
      <c r="M114" s="324"/>
      <c r="N114" s="324"/>
      <c r="O114" s="324"/>
      <c r="P114" s="324"/>
      <c r="Q114" s="324"/>
      <c r="R114" s="325"/>
      <c r="S114" s="426"/>
      <c r="T114" s="426"/>
      <c r="U114" s="426"/>
      <c r="V114" s="426"/>
      <c r="W114" s="288"/>
      <c r="X114" s="289"/>
      <c r="Y114" s="289"/>
      <c r="Z114" s="289"/>
      <c r="AA114" s="28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8" ht="13.15" customHeight="1" thickBot="1" x14ac:dyDescent="0.3">
      <c r="A115" s="56"/>
      <c r="B115" s="276"/>
      <c r="C115" s="276"/>
      <c r="D115" s="323"/>
      <c r="E115" s="324"/>
      <c r="F115" s="324"/>
      <c r="G115" s="324"/>
      <c r="H115" s="324"/>
      <c r="I115" s="324"/>
      <c r="J115" s="324"/>
      <c r="K115" s="324"/>
      <c r="L115" s="324"/>
      <c r="M115" s="324"/>
      <c r="N115" s="324"/>
      <c r="O115" s="324"/>
      <c r="P115" s="324"/>
      <c r="Q115" s="324"/>
      <c r="R115" s="325"/>
      <c r="S115" s="426"/>
      <c r="T115" s="426"/>
      <c r="U115" s="426"/>
      <c r="V115" s="426"/>
      <c r="W115" s="328"/>
      <c r="X115" s="329"/>
      <c r="Y115" s="329"/>
      <c r="Z115" s="329"/>
      <c r="AA115" s="329"/>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8"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8"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8"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426"/>
      <c r="T118" s="426"/>
      <c r="U118" s="426"/>
      <c r="V118" s="426"/>
      <c r="W118" s="288"/>
      <c r="X118" s="289"/>
      <c r="Y118" s="289"/>
      <c r="Z118" s="289"/>
      <c r="AA118" s="28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8"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426"/>
      <c r="T119" s="426"/>
      <c r="U119" s="426"/>
      <c r="V119" s="426"/>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8"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8"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8"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8"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8"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8"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8"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8"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8"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8"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8"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8"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8"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8"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8"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82</v>
      </c>
      <c r="BB134" s="240"/>
      <c r="BC134" s="59"/>
      <c r="BE134" s="110"/>
      <c r="BF134" s="110"/>
      <c r="BG134" s="110"/>
      <c r="BH134" s="110"/>
      <c r="BI134" s="110"/>
      <c r="BJ134" s="110"/>
      <c r="BK134" s="110"/>
      <c r="BL134" s="110"/>
      <c r="BM134" s="110"/>
      <c r="BN134" s="110"/>
      <c r="BO134" s="110"/>
      <c r="BP134" s="110"/>
    </row>
    <row r="135" spans="1:68"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0"/>
      <c r="BF135" s="110"/>
      <c r="BG135" s="110"/>
      <c r="BH135" s="110"/>
      <c r="BI135" s="110"/>
      <c r="BJ135" s="110"/>
      <c r="BK135" s="110"/>
      <c r="BL135" s="110"/>
      <c r="BM135" s="110"/>
      <c r="BN135" s="110"/>
      <c r="BO135" s="110"/>
      <c r="BP135" s="110"/>
    </row>
    <row r="136" spans="1:68"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97" t="s">
        <v>16</v>
      </c>
      <c r="AX136" s="240">
        <v>20</v>
      </c>
      <c r="AY136" s="240"/>
      <c r="AZ136" s="62" t="s">
        <v>35</v>
      </c>
      <c r="BA136" s="240" t="s">
        <v>1</v>
      </c>
      <c r="BB136" s="240"/>
      <c r="BC136" s="59"/>
      <c r="BE136" s="110"/>
      <c r="BF136" s="110"/>
      <c r="BG136" s="110"/>
      <c r="BH136" s="110"/>
      <c r="BI136" s="110"/>
      <c r="BJ136" s="110"/>
      <c r="BK136" s="110"/>
      <c r="BL136" s="110"/>
      <c r="BM136" s="110"/>
      <c r="BN136" s="110"/>
      <c r="BO136" s="110"/>
      <c r="BP136" s="110"/>
    </row>
    <row r="137" spans="1:68"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0"/>
      <c r="BF137" s="110"/>
      <c r="BG137" s="110"/>
      <c r="BH137" s="110"/>
      <c r="BI137" s="110"/>
      <c r="BJ137" s="110"/>
      <c r="BK137" s="110"/>
      <c r="BL137" s="110"/>
      <c r="BM137" s="110"/>
      <c r="BN137" s="110"/>
      <c r="BO137" s="110"/>
      <c r="BP137" s="110"/>
    </row>
    <row r="138" spans="1:68"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0"/>
      <c r="BF138" s="110"/>
      <c r="BG138" s="110"/>
      <c r="BH138" s="110"/>
      <c r="BI138" s="110"/>
      <c r="BJ138" s="110"/>
      <c r="BK138" s="110"/>
      <c r="BL138" s="110"/>
      <c r="BM138" s="110"/>
      <c r="BN138" s="110"/>
      <c r="BO138" s="110"/>
      <c r="BP138" s="110"/>
    </row>
    <row r="139" spans="1:68"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0"/>
      <c r="BF139" s="110"/>
      <c r="BG139" s="110"/>
      <c r="BH139" s="110"/>
      <c r="BI139" s="110"/>
      <c r="BJ139" s="110"/>
      <c r="BK139" s="110"/>
      <c r="BL139" s="110"/>
      <c r="BM139" s="110"/>
      <c r="BN139" s="110"/>
      <c r="BO139" s="110"/>
      <c r="BP139" s="110"/>
    </row>
    <row r="140" spans="1:68"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97" t="s">
        <v>8</v>
      </c>
      <c r="BB140" s="57"/>
      <c r="BC140" s="59"/>
      <c r="BE140" s="110"/>
      <c r="BF140" s="110"/>
      <c r="BG140" s="110"/>
      <c r="BH140" s="110"/>
      <c r="BI140" s="110"/>
      <c r="BJ140" s="110"/>
      <c r="BK140" s="110"/>
      <c r="BL140" s="110"/>
      <c r="BM140" s="110"/>
      <c r="BN140" s="110"/>
      <c r="BO140" s="110"/>
      <c r="BP140" s="110"/>
    </row>
    <row r="141" spans="1:68"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99"/>
      <c r="AN141" s="99"/>
      <c r="AO141" s="99"/>
      <c r="AP141" s="99"/>
      <c r="AQ141" s="99"/>
      <c r="AR141" s="99"/>
      <c r="AS141" s="99"/>
      <c r="AT141" s="99"/>
      <c r="AU141" s="99"/>
      <c r="AV141" s="99"/>
      <c r="AW141" s="99"/>
      <c r="AX141" s="99"/>
      <c r="AY141" s="99"/>
      <c r="AZ141" s="99"/>
      <c r="BA141" s="97"/>
      <c r="BB141" s="62"/>
      <c r="BC141" s="68"/>
      <c r="BE141" s="110"/>
      <c r="BF141" s="110"/>
      <c r="BG141" s="110"/>
      <c r="BH141" s="110"/>
      <c r="BI141" s="110"/>
      <c r="BJ141" s="110"/>
      <c r="BK141" s="110"/>
      <c r="BL141" s="110"/>
      <c r="BM141" s="110"/>
      <c r="BN141" s="110"/>
      <c r="BO141" s="110"/>
      <c r="BP141" s="110"/>
    </row>
    <row r="142" spans="1:68"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0"/>
      <c r="BF142" s="110"/>
      <c r="BG142" s="110"/>
      <c r="BH142" s="110"/>
      <c r="BI142" s="110"/>
      <c r="BJ142" s="110"/>
      <c r="BK142" s="110"/>
      <c r="BL142" s="110"/>
      <c r="BM142" s="110"/>
      <c r="BN142" s="110"/>
      <c r="BO142" s="110"/>
      <c r="BP142" s="110"/>
    </row>
    <row r="143" spans="1:68"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98"/>
      <c r="AQ143" s="98"/>
      <c r="AR143" s="97"/>
      <c r="AS143" s="97"/>
      <c r="AT143" s="97"/>
      <c r="AU143" s="97"/>
      <c r="AV143" s="98"/>
      <c r="AW143" s="98"/>
      <c r="AX143" s="98"/>
      <c r="AY143" s="98"/>
      <c r="AZ143" s="98"/>
      <c r="BA143" s="62"/>
      <c r="BB143" s="62"/>
      <c r="BC143" s="68"/>
      <c r="BE143" s="110"/>
      <c r="BF143" s="110"/>
      <c r="BG143" s="110"/>
      <c r="BH143" s="110"/>
      <c r="BI143" s="110"/>
      <c r="BJ143" s="110"/>
      <c r="BK143" s="110"/>
      <c r="BL143" s="110"/>
      <c r="BM143" s="110"/>
      <c r="BN143" s="110"/>
      <c r="BO143" s="110"/>
      <c r="BP143" s="110"/>
    </row>
    <row r="144" spans="1:68"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0"/>
      <c r="BF144" s="110"/>
      <c r="BG144" s="110"/>
      <c r="BH144" s="110"/>
      <c r="BI144" s="110"/>
      <c r="BJ144" s="110"/>
      <c r="BK144" s="110"/>
      <c r="BL144" s="110"/>
      <c r="BM144" s="110"/>
      <c r="BN144" s="110"/>
      <c r="BO144" s="110"/>
      <c r="BP144" s="110"/>
    </row>
    <row r="145" spans="1:68"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397">
        <f>'№1-5'!$AH$13</f>
        <v>10</v>
      </c>
      <c r="AI145" s="391"/>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0"/>
      <c r="BF145" s="110"/>
      <c r="BG145" s="110"/>
      <c r="BH145" s="110"/>
      <c r="BI145" s="110"/>
      <c r="BJ145" s="110"/>
      <c r="BK145" s="110"/>
      <c r="BL145" s="110"/>
      <c r="BM145" s="110"/>
      <c r="BN145" s="110"/>
      <c r="BO145" s="110"/>
      <c r="BP145" s="110"/>
    </row>
    <row r="146" spans="1:68"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397"/>
      <c r="AI146" s="391"/>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0"/>
      <c r="BF146" s="110"/>
      <c r="BG146" s="110"/>
      <c r="BH146" s="110"/>
      <c r="BI146" s="110"/>
      <c r="BJ146" s="110"/>
      <c r="BK146" s="110"/>
      <c r="BL146" s="110"/>
      <c r="BM146" s="110"/>
      <c r="BN146" s="110"/>
      <c r="BO146" s="110"/>
      <c r="BP146" s="110"/>
    </row>
    <row r="147" spans="1:68"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398"/>
      <c r="AI147" s="392"/>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0"/>
      <c r="BF147" s="110"/>
      <c r="BG147" s="110"/>
      <c r="BH147" s="110"/>
      <c r="BI147" s="110"/>
      <c r="BJ147" s="110"/>
      <c r="BK147" s="110"/>
      <c r="BL147" s="110"/>
      <c r="BM147" s="110"/>
      <c r="BN147" s="110"/>
      <c r="BO147" s="110"/>
      <c r="BP147" s="110"/>
    </row>
    <row r="148" spans="1:68"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0"/>
      <c r="BF148" s="110"/>
      <c r="BG148" s="110"/>
      <c r="BH148" s="110"/>
      <c r="BI148" s="110"/>
      <c r="BJ148" s="110"/>
      <c r="BK148" s="110"/>
      <c r="BL148" s="110"/>
      <c r="BM148" s="110"/>
      <c r="BN148" s="110"/>
      <c r="BO148" s="110"/>
      <c r="BP148" s="110"/>
    </row>
    <row r="149" spans="1:68"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0"/>
      <c r="BF149" s="110"/>
      <c r="BG149" s="110"/>
      <c r="BH149" s="110"/>
      <c r="BI149" s="110"/>
      <c r="BJ149" s="110"/>
      <c r="BK149" s="110"/>
      <c r="BL149" s="110"/>
      <c r="BM149" s="110"/>
      <c r="BN149" s="110"/>
      <c r="BO149" s="110"/>
      <c r="BP149" s="110"/>
    </row>
    <row r="150" spans="1:68"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0"/>
      <c r="BF150" s="110"/>
      <c r="BG150" s="110"/>
      <c r="BH150" s="110"/>
      <c r="BI150" s="110"/>
      <c r="BJ150" s="110"/>
      <c r="BK150" s="110"/>
      <c r="BL150" s="110"/>
      <c r="BM150" s="110"/>
      <c r="BN150" s="110"/>
      <c r="BO150" s="110"/>
      <c r="BP150" s="110"/>
    </row>
    <row r="151" spans="1:68"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0"/>
      <c r="BF151" s="110"/>
      <c r="BG151" s="110"/>
      <c r="BH151" s="110"/>
      <c r="BI151" s="110"/>
      <c r="BJ151" s="110"/>
      <c r="BK151" s="110"/>
      <c r="BL151" s="110"/>
      <c r="BM151" s="110"/>
      <c r="BN151" s="110"/>
      <c r="BO151" s="110"/>
      <c r="BP151" s="110"/>
    </row>
    <row r="152" spans="1:68"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0"/>
      <c r="BF152" s="110"/>
      <c r="BG152" s="110"/>
      <c r="BH152" s="110"/>
      <c r="BI152" s="110"/>
      <c r="BJ152" s="110"/>
      <c r="BK152" s="110"/>
      <c r="BL152" s="110"/>
      <c r="BM152" s="110"/>
      <c r="BN152" s="110"/>
      <c r="BO152" s="110"/>
      <c r="BP152" s="110"/>
    </row>
    <row r="153" spans="1:68"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0"/>
      <c r="BF153" s="110"/>
      <c r="BG153" s="110"/>
      <c r="BH153" s="110"/>
      <c r="BI153" s="110"/>
      <c r="BJ153" s="110"/>
      <c r="BK153" s="110"/>
      <c r="BL153" s="110"/>
      <c r="BM153" s="110"/>
      <c r="BN153" s="110"/>
      <c r="BO153" s="110"/>
      <c r="BP153" s="110"/>
    </row>
    <row r="154" spans="1:68" ht="13.15" customHeight="1" thickBot="1" x14ac:dyDescent="0.3">
      <c r="A154" s="56"/>
      <c r="B154" s="347"/>
      <c r="C154" s="347"/>
      <c r="D154" s="351"/>
      <c r="E154" s="352"/>
      <c r="F154" s="352"/>
      <c r="G154" s="352"/>
      <c r="H154" s="352"/>
      <c r="I154" s="352"/>
      <c r="J154" s="352"/>
      <c r="K154" s="352"/>
      <c r="L154" s="352"/>
      <c r="M154" s="352"/>
      <c r="N154" s="352"/>
      <c r="O154" s="352"/>
      <c r="P154" s="352"/>
      <c r="Q154" s="352"/>
      <c r="R154" s="353"/>
      <c r="S154" s="367"/>
      <c r="T154" s="367"/>
      <c r="U154" s="367"/>
      <c r="V154" s="367"/>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0"/>
      <c r="BF154" s="110"/>
      <c r="BG154" s="110"/>
      <c r="BH154" s="110"/>
      <c r="BI154" s="110"/>
      <c r="BJ154" s="110"/>
      <c r="BK154" s="110"/>
      <c r="BL154" s="110"/>
      <c r="BM154" s="110"/>
      <c r="BN154" s="110"/>
      <c r="BO154" s="110"/>
      <c r="BP154" s="110"/>
    </row>
    <row r="155" spans="1:68"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0"/>
      <c r="BF155" s="110"/>
      <c r="BG155" s="110"/>
      <c r="BH155" s="110"/>
      <c r="BI155" s="110"/>
      <c r="BJ155" s="110"/>
      <c r="BK155" s="110"/>
      <c r="BL155" s="110"/>
      <c r="BM155" s="110"/>
      <c r="BN155" s="110"/>
      <c r="BO155" s="110"/>
      <c r="BP155" s="110"/>
    </row>
    <row r="156" spans="1:68"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0"/>
      <c r="BF156" s="110"/>
      <c r="BG156" s="110"/>
      <c r="BH156" s="110"/>
      <c r="BI156" s="110"/>
      <c r="BJ156" s="110"/>
      <c r="BK156" s="110"/>
      <c r="BL156" s="110"/>
      <c r="BM156" s="110"/>
      <c r="BN156" s="110"/>
      <c r="BO156" s="110"/>
      <c r="BP156" s="110"/>
    </row>
    <row r="157" spans="1:68"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0"/>
      <c r="BF157" s="110"/>
      <c r="BG157" s="110"/>
      <c r="BH157" s="110"/>
      <c r="BI157" s="110"/>
      <c r="BJ157" s="110"/>
      <c r="BK157" s="110"/>
      <c r="BL157" s="110"/>
      <c r="BM157" s="110"/>
      <c r="BN157" s="110"/>
      <c r="BO157" s="110"/>
      <c r="BP157" s="110"/>
    </row>
    <row r="158" spans="1:68"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426"/>
      <c r="V158" s="426"/>
      <c r="W158" s="288"/>
      <c r="X158" s="289"/>
      <c r="Y158" s="289"/>
      <c r="Z158" s="289"/>
      <c r="AA158" s="28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8"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426"/>
      <c r="V159" s="426"/>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8"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8"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8"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83</v>
      </c>
      <c r="BB178" s="240"/>
      <c r="BC178" s="59"/>
      <c r="BE178" s="110"/>
      <c r="BF178" s="110"/>
      <c r="BG178" s="110"/>
      <c r="BH178" s="110"/>
      <c r="BI178" s="110"/>
      <c r="BJ178" s="110"/>
      <c r="BK178" s="110"/>
      <c r="BL178" s="110"/>
      <c r="BM178" s="110"/>
      <c r="BN178" s="110"/>
      <c r="BO178" s="110"/>
      <c r="BP178" s="110"/>
    </row>
    <row r="179" spans="1:68"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0"/>
      <c r="BF179" s="110"/>
      <c r="BG179" s="110"/>
      <c r="BH179" s="110"/>
      <c r="BI179" s="110"/>
      <c r="BJ179" s="110"/>
      <c r="BK179" s="110"/>
      <c r="BL179" s="110"/>
      <c r="BM179" s="110"/>
      <c r="BN179" s="110"/>
      <c r="BO179" s="110"/>
      <c r="BP179" s="110"/>
    </row>
    <row r="180" spans="1:68"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97" t="s">
        <v>16</v>
      </c>
      <c r="AX180" s="240">
        <v>20</v>
      </c>
      <c r="AY180" s="240"/>
      <c r="AZ180" s="62" t="s">
        <v>35</v>
      </c>
      <c r="BA180" s="240" t="s">
        <v>1</v>
      </c>
      <c r="BB180" s="240"/>
      <c r="BC180" s="59"/>
      <c r="BE180" s="110"/>
      <c r="BF180" s="110"/>
      <c r="BG180" s="110"/>
      <c r="BH180" s="110"/>
      <c r="BI180" s="110"/>
      <c r="BJ180" s="110"/>
      <c r="BK180" s="110"/>
      <c r="BL180" s="110"/>
      <c r="BM180" s="110"/>
      <c r="BN180" s="110"/>
      <c r="BO180" s="110"/>
      <c r="BP180" s="110"/>
    </row>
    <row r="181" spans="1:68"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0"/>
      <c r="BF181" s="110"/>
      <c r="BG181" s="110"/>
      <c r="BH181" s="110"/>
      <c r="BI181" s="110"/>
      <c r="BJ181" s="110"/>
      <c r="BK181" s="110"/>
      <c r="BL181" s="110"/>
      <c r="BM181" s="110"/>
      <c r="BN181" s="110"/>
      <c r="BO181" s="110"/>
      <c r="BP181" s="110"/>
    </row>
    <row r="182" spans="1:68"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0"/>
      <c r="BF182" s="110"/>
      <c r="BG182" s="110"/>
      <c r="BH182" s="110"/>
      <c r="BI182" s="110"/>
      <c r="BJ182" s="110"/>
      <c r="BK182" s="110"/>
      <c r="BL182" s="110"/>
      <c r="BM182" s="110"/>
      <c r="BN182" s="110"/>
      <c r="BO182" s="110"/>
      <c r="BP182" s="110"/>
    </row>
    <row r="183" spans="1:68"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0"/>
      <c r="BF183" s="110"/>
      <c r="BG183" s="110"/>
      <c r="BH183" s="110"/>
      <c r="BI183" s="110"/>
      <c r="BJ183" s="110"/>
      <c r="BK183" s="110"/>
      <c r="BL183" s="110"/>
      <c r="BM183" s="110"/>
      <c r="BN183" s="110"/>
      <c r="BO183" s="110"/>
      <c r="BP183" s="110"/>
    </row>
    <row r="184" spans="1:68"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97" t="s">
        <v>8</v>
      </c>
      <c r="BB184" s="57"/>
      <c r="BC184" s="59"/>
      <c r="BE184" s="110"/>
      <c r="BF184" s="110"/>
      <c r="BG184" s="110"/>
      <c r="BH184" s="110"/>
      <c r="BI184" s="110"/>
      <c r="BJ184" s="110"/>
      <c r="BK184" s="110"/>
      <c r="BL184" s="110"/>
      <c r="BM184" s="110"/>
      <c r="BN184" s="110"/>
      <c r="BO184" s="110"/>
      <c r="BP184" s="110"/>
    </row>
    <row r="185" spans="1:68"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99"/>
      <c r="AN185" s="99"/>
      <c r="AO185" s="99"/>
      <c r="AP185" s="99"/>
      <c r="AQ185" s="99"/>
      <c r="AR185" s="99"/>
      <c r="AS185" s="99"/>
      <c r="AT185" s="99"/>
      <c r="AU185" s="99"/>
      <c r="AV185" s="99"/>
      <c r="AW185" s="99"/>
      <c r="AX185" s="99"/>
      <c r="AY185" s="99"/>
      <c r="AZ185" s="99"/>
      <c r="BA185" s="97"/>
      <c r="BB185" s="62"/>
      <c r="BC185" s="68"/>
      <c r="BE185" s="110"/>
      <c r="BF185" s="110"/>
      <c r="BG185" s="110"/>
      <c r="BH185" s="110"/>
      <c r="BI185" s="110"/>
      <c r="BJ185" s="110"/>
      <c r="BK185" s="110"/>
      <c r="BL185" s="110"/>
      <c r="BM185" s="110"/>
      <c r="BN185" s="110"/>
      <c r="BO185" s="110"/>
      <c r="BP185" s="110"/>
    </row>
    <row r="186" spans="1:68"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0"/>
      <c r="BF186" s="110"/>
      <c r="BG186" s="110"/>
      <c r="BH186" s="110"/>
      <c r="BI186" s="110"/>
      <c r="BJ186" s="110"/>
      <c r="BK186" s="110"/>
      <c r="BL186" s="110"/>
      <c r="BM186" s="110"/>
      <c r="BN186" s="110"/>
      <c r="BO186" s="110"/>
      <c r="BP186" s="110"/>
    </row>
    <row r="187" spans="1:68"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98"/>
      <c r="AQ187" s="98"/>
      <c r="AR187" s="97"/>
      <c r="AS187" s="97"/>
      <c r="AT187" s="97"/>
      <c r="AU187" s="97"/>
      <c r="AV187" s="98"/>
      <c r="AW187" s="98"/>
      <c r="AX187" s="98"/>
      <c r="AY187" s="98"/>
      <c r="AZ187" s="98"/>
      <c r="BA187" s="62"/>
      <c r="BB187" s="62"/>
      <c r="BC187" s="68"/>
      <c r="BE187" s="110"/>
      <c r="BF187" s="110"/>
      <c r="BG187" s="110"/>
      <c r="BH187" s="110"/>
      <c r="BI187" s="110"/>
      <c r="BJ187" s="110"/>
      <c r="BK187" s="110"/>
      <c r="BL187" s="110"/>
      <c r="BM187" s="110"/>
      <c r="BN187" s="110"/>
      <c r="BO187" s="110"/>
      <c r="BP187" s="110"/>
    </row>
    <row r="188" spans="1:68"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0"/>
      <c r="BF188" s="110"/>
      <c r="BG188" s="110"/>
      <c r="BH188" s="110"/>
      <c r="BI188" s="110"/>
      <c r="BJ188" s="110"/>
      <c r="BK188" s="110"/>
      <c r="BL188" s="110"/>
      <c r="BM188" s="110"/>
      <c r="BN188" s="110"/>
      <c r="BO188" s="110"/>
      <c r="BP188" s="110"/>
    </row>
    <row r="189" spans="1:68"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397">
        <f>'№1-5'!$AH$13</f>
        <v>10</v>
      </c>
      <c r="AI189" s="391"/>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0"/>
      <c r="BF189" s="110"/>
      <c r="BG189" s="110"/>
      <c r="BH189" s="110"/>
      <c r="BI189" s="110"/>
      <c r="BJ189" s="110"/>
      <c r="BK189" s="110"/>
      <c r="BL189" s="110"/>
      <c r="BM189" s="110"/>
      <c r="BN189" s="110"/>
      <c r="BO189" s="110"/>
      <c r="BP189" s="110"/>
    </row>
    <row r="190" spans="1:68"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397"/>
      <c r="AI190" s="391"/>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0"/>
      <c r="BF190" s="110"/>
      <c r="BG190" s="110"/>
      <c r="BH190" s="110"/>
      <c r="BI190" s="110"/>
      <c r="BJ190" s="110"/>
      <c r="BK190" s="110"/>
      <c r="BL190" s="110"/>
      <c r="BM190" s="110"/>
      <c r="BN190" s="110"/>
      <c r="BO190" s="110"/>
      <c r="BP190" s="110"/>
    </row>
    <row r="191" spans="1:68"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398"/>
      <c r="AI191" s="392"/>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0"/>
      <c r="BF191" s="110"/>
      <c r="BG191" s="110"/>
      <c r="BH191" s="110"/>
      <c r="BI191" s="110"/>
      <c r="BJ191" s="110"/>
      <c r="BK191" s="110"/>
      <c r="BL191" s="110"/>
      <c r="BM191" s="110"/>
      <c r="BN191" s="110"/>
      <c r="BO191" s="110"/>
      <c r="BP191" s="110"/>
    </row>
    <row r="192" spans="1:68"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0"/>
      <c r="BF192" s="110"/>
      <c r="BG192" s="110"/>
      <c r="BH192" s="110"/>
      <c r="BI192" s="110"/>
      <c r="BJ192" s="110"/>
      <c r="BK192" s="110"/>
      <c r="BL192" s="110"/>
      <c r="BM192" s="110"/>
      <c r="BN192" s="110"/>
      <c r="BO192" s="110"/>
      <c r="BP192" s="110"/>
    </row>
    <row r="193" spans="1:68"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0"/>
      <c r="BF193" s="110"/>
      <c r="BG193" s="110"/>
      <c r="BH193" s="110"/>
      <c r="BI193" s="110"/>
      <c r="BJ193" s="110"/>
      <c r="BK193" s="110"/>
      <c r="BL193" s="110"/>
      <c r="BM193" s="110"/>
      <c r="BN193" s="110"/>
      <c r="BO193" s="110"/>
      <c r="BP193" s="110"/>
    </row>
    <row r="194" spans="1:68"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0"/>
      <c r="BF194" s="110"/>
      <c r="BG194" s="110"/>
      <c r="BH194" s="110"/>
      <c r="BI194" s="110"/>
      <c r="BJ194" s="110"/>
      <c r="BK194" s="110"/>
      <c r="BL194" s="110"/>
      <c r="BM194" s="110"/>
      <c r="BN194" s="110"/>
      <c r="BO194" s="110"/>
      <c r="BP194" s="110"/>
    </row>
    <row r="195" spans="1:68"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0"/>
      <c r="BF195" s="110"/>
      <c r="BG195" s="110"/>
      <c r="BH195" s="110"/>
      <c r="BI195" s="110"/>
      <c r="BJ195" s="110"/>
      <c r="BK195" s="110"/>
      <c r="BL195" s="110"/>
      <c r="BM195" s="110"/>
      <c r="BN195" s="110"/>
      <c r="BO195" s="110"/>
      <c r="BP195" s="110"/>
    </row>
    <row r="196" spans="1:68"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0"/>
      <c r="BF196" s="110"/>
      <c r="BG196" s="110"/>
      <c r="BH196" s="110"/>
      <c r="BI196" s="110"/>
      <c r="BJ196" s="110"/>
      <c r="BK196" s="110"/>
      <c r="BL196" s="110"/>
      <c r="BM196" s="110"/>
      <c r="BN196" s="110"/>
      <c r="BO196" s="110"/>
      <c r="BP196" s="110"/>
    </row>
    <row r="197" spans="1:68"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0"/>
      <c r="BF197" s="110"/>
      <c r="BG197" s="110"/>
      <c r="BH197" s="110"/>
      <c r="BI197" s="110"/>
      <c r="BJ197" s="110"/>
      <c r="BK197" s="110"/>
      <c r="BL197" s="110"/>
      <c r="BM197" s="110"/>
      <c r="BN197" s="110"/>
      <c r="BO197" s="110"/>
      <c r="BP197" s="110"/>
    </row>
    <row r="198" spans="1:68" ht="13.15" customHeight="1" thickBot="1" x14ac:dyDescent="0.3">
      <c r="A198" s="56"/>
      <c r="B198" s="347"/>
      <c r="C198" s="347"/>
      <c r="D198" s="351"/>
      <c r="E198" s="352"/>
      <c r="F198" s="352"/>
      <c r="G198" s="352"/>
      <c r="H198" s="352"/>
      <c r="I198" s="352"/>
      <c r="J198" s="352"/>
      <c r="K198" s="352"/>
      <c r="L198" s="352"/>
      <c r="M198" s="352"/>
      <c r="N198" s="352"/>
      <c r="O198" s="352"/>
      <c r="P198" s="352"/>
      <c r="Q198" s="352"/>
      <c r="R198" s="353"/>
      <c r="S198" s="367"/>
      <c r="T198" s="367"/>
      <c r="U198" s="367"/>
      <c r="V198" s="367"/>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0"/>
      <c r="BF198" s="110"/>
      <c r="BG198" s="110"/>
      <c r="BH198" s="110"/>
      <c r="BI198" s="110"/>
      <c r="BJ198" s="110"/>
      <c r="BK198" s="110"/>
      <c r="BL198" s="110"/>
      <c r="BM198" s="110"/>
      <c r="BN198" s="110"/>
      <c r="BO198" s="110"/>
      <c r="BP198" s="110"/>
    </row>
    <row r="199" spans="1:68"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0"/>
      <c r="BF199" s="110"/>
      <c r="BG199" s="110"/>
      <c r="BH199" s="110"/>
      <c r="BI199" s="110"/>
      <c r="BJ199" s="110"/>
      <c r="BK199" s="110"/>
      <c r="BL199" s="110"/>
      <c r="BM199" s="110"/>
      <c r="BN199" s="110"/>
      <c r="BO199" s="110"/>
      <c r="BP199" s="110"/>
    </row>
    <row r="200" spans="1:68"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0"/>
      <c r="BF200" s="110"/>
      <c r="BG200" s="110"/>
      <c r="BH200" s="110"/>
      <c r="BI200" s="110"/>
      <c r="BJ200" s="110"/>
      <c r="BK200" s="110"/>
      <c r="BL200" s="110"/>
      <c r="BM200" s="110"/>
      <c r="BN200" s="110"/>
      <c r="BO200" s="110"/>
      <c r="BP200" s="110"/>
    </row>
    <row r="201" spans="1:68"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0"/>
      <c r="BF201" s="110"/>
      <c r="BG201" s="110"/>
      <c r="BH201" s="110"/>
      <c r="BI201" s="110"/>
      <c r="BJ201" s="110"/>
      <c r="BK201" s="110"/>
      <c r="BL201" s="110"/>
      <c r="BM201" s="110"/>
      <c r="BN201" s="110"/>
      <c r="BO201" s="110"/>
      <c r="BP201" s="110"/>
    </row>
    <row r="202" spans="1:68"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426"/>
      <c r="V202" s="426"/>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8"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426"/>
      <c r="V203" s="426"/>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8"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8"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8"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8"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8"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J186:AL186"/>
    <mergeCell ref="AN186:AR186"/>
    <mergeCell ref="AS186:AV186"/>
    <mergeCell ref="AW186:BA186"/>
    <mergeCell ref="B188:R188"/>
    <mergeCell ref="S188:Z188"/>
    <mergeCell ref="AA188:AG188"/>
    <mergeCell ref="AH188:AK188"/>
    <mergeCell ref="AL188:BB188"/>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J142:AL142"/>
    <mergeCell ref="AN142:AR142"/>
    <mergeCell ref="AS142:AV142"/>
    <mergeCell ref="AW142:BA142"/>
    <mergeCell ref="B144:R144"/>
    <mergeCell ref="S144:Z144"/>
    <mergeCell ref="AA144:AG144"/>
    <mergeCell ref="AH144:AK144"/>
    <mergeCell ref="AL144:BB144"/>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J98:AL98"/>
    <mergeCell ref="AN98:AR98"/>
    <mergeCell ref="AS98:AV98"/>
    <mergeCell ref="AW98:BA98"/>
    <mergeCell ref="B100:R100"/>
    <mergeCell ref="S100:Z100"/>
    <mergeCell ref="AA100:AG100"/>
    <mergeCell ref="AH100:AK100"/>
    <mergeCell ref="AL100:BB100"/>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J54:AL54"/>
    <mergeCell ref="AN54:AR54"/>
    <mergeCell ref="AS54:AV54"/>
    <mergeCell ref="AW54:BA54"/>
    <mergeCell ref="B56:R56"/>
    <mergeCell ref="S56:Z56"/>
    <mergeCell ref="AA56:AG56"/>
    <mergeCell ref="AH56:AK56"/>
    <mergeCell ref="AL56:BB56"/>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J10:AL10"/>
    <mergeCell ref="AN10:AR10"/>
    <mergeCell ref="AS10:AV10"/>
    <mergeCell ref="AW10:BA10"/>
    <mergeCell ref="B12:R12"/>
    <mergeCell ref="S12:Z12"/>
    <mergeCell ref="AA12:AG12"/>
    <mergeCell ref="AH12:AK12"/>
    <mergeCell ref="AL12:BB12"/>
    <mergeCell ref="B5:N6"/>
    <mergeCell ref="AJ6:AL6"/>
    <mergeCell ref="AN6:AZ6"/>
    <mergeCell ref="AJ7:AZ7"/>
    <mergeCell ref="AJ8:AL8"/>
    <mergeCell ref="AN8:AZ8"/>
    <mergeCell ref="S2:AI3"/>
    <mergeCell ref="BA2:BB2"/>
    <mergeCell ref="AQ4:AS4"/>
    <mergeCell ref="AU4:AV4"/>
    <mergeCell ref="AX4:AY4"/>
    <mergeCell ref="BA4:BB4"/>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1"/>
  <sheetViews>
    <sheetView showGridLines="0" showZeros="0" view="pageBreakPreview" zoomScaleNormal="100" zoomScaleSheetLayoutView="100" workbookViewId="0">
      <selection activeCell="U43" sqref="U43"/>
    </sheetView>
  </sheetViews>
  <sheetFormatPr defaultColWidth="9" defaultRowHeight="12.75" x14ac:dyDescent="0.25"/>
  <cols>
    <col min="1" max="54" width="2.59765625" style="4" customWidth="1"/>
    <col min="55" max="57" width="9" style="4"/>
    <col min="58" max="58" width="0" style="4" hidden="1" customWidth="1"/>
    <col min="59" max="16384" width="9" style="4"/>
  </cols>
  <sheetData>
    <row r="1" spans="1:58" ht="13.5" customHeight="1" thickBot="1"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29"/>
      <c r="BA1" s="229"/>
      <c r="BB1" s="3"/>
      <c r="BF1" s="106">
        <f>SUM(N34,AN34)</f>
        <v>0</v>
      </c>
    </row>
    <row r="2" spans="1:58" ht="19.5" customHeight="1" thickTop="1" x14ac:dyDescent="0.3">
      <c r="A2" s="5"/>
      <c r="B2" s="6"/>
      <c r="C2" s="6"/>
      <c r="D2" s="6"/>
      <c r="E2" s="6"/>
      <c r="F2" s="6"/>
      <c r="G2" s="6"/>
      <c r="H2" s="6"/>
      <c r="I2" s="6"/>
      <c r="J2" s="6"/>
      <c r="K2" s="6"/>
      <c r="L2" s="6"/>
      <c r="M2" s="6"/>
      <c r="N2" s="6"/>
      <c r="O2" s="6"/>
      <c r="P2" s="6"/>
      <c r="Q2" s="6"/>
      <c r="R2" s="6"/>
      <c r="S2" s="6"/>
      <c r="T2" s="230" t="s">
        <v>21</v>
      </c>
      <c r="U2" s="230"/>
      <c r="V2" s="230"/>
      <c r="W2" s="230"/>
      <c r="X2" s="230"/>
      <c r="Y2" s="230"/>
      <c r="Z2" s="230"/>
      <c r="AA2" s="230"/>
      <c r="AB2" s="230"/>
      <c r="AC2" s="230"/>
      <c r="AD2" s="230"/>
      <c r="AE2" s="230"/>
      <c r="AF2" s="230"/>
      <c r="AG2" s="230"/>
      <c r="AH2" s="230"/>
      <c r="AI2" s="6"/>
      <c r="AJ2" s="6"/>
      <c r="AK2" s="6"/>
      <c r="AL2" s="6"/>
      <c r="AM2" s="6"/>
      <c r="AN2" s="6"/>
      <c r="AO2" s="6"/>
      <c r="AP2" s="6"/>
      <c r="AQ2" s="6"/>
      <c r="AR2" s="6"/>
      <c r="AS2" s="7"/>
      <c r="AT2" s="6"/>
      <c r="AU2" s="6"/>
      <c r="AV2" s="7"/>
      <c r="AW2" s="6"/>
      <c r="AX2" s="6"/>
      <c r="AY2" s="7"/>
      <c r="AZ2" s="8"/>
      <c r="BA2" s="9" t="s">
        <v>63</v>
      </c>
      <c r="BB2" s="10"/>
    </row>
    <row r="3" spans="1:58" ht="13.5" customHeight="1" thickBot="1" x14ac:dyDescent="0.35">
      <c r="A3" s="11"/>
      <c r="B3" s="6"/>
      <c r="C3" s="6"/>
      <c r="D3" s="6"/>
      <c r="E3" s="6"/>
      <c r="F3" s="6"/>
      <c r="G3" s="6"/>
      <c r="H3" s="6"/>
      <c r="I3" s="6"/>
      <c r="J3" s="6"/>
      <c r="K3" s="6"/>
      <c r="L3" s="6"/>
      <c r="M3" s="6"/>
      <c r="N3" s="6"/>
      <c r="O3" s="6"/>
      <c r="P3" s="6"/>
      <c r="Q3" s="6"/>
      <c r="R3" s="6"/>
      <c r="S3" s="6"/>
      <c r="T3" s="231"/>
      <c r="U3" s="231"/>
      <c r="V3" s="231"/>
      <c r="W3" s="231"/>
      <c r="X3" s="231"/>
      <c r="Y3" s="231"/>
      <c r="Z3" s="231"/>
      <c r="AA3" s="231"/>
      <c r="AB3" s="231"/>
      <c r="AC3" s="231"/>
      <c r="AD3" s="231"/>
      <c r="AE3" s="231"/>
      <c r="AF3" s="231"/>
      <c r="AG3" s="231"/>
      <c r="AH3" s="231"/>
      <c r="AI3" s="6"/>
      <c r="AJ3" s="6"/>
      <c r="AK3" s="6"/>
      <c r="AL3" s="6"/>
      <c r="AM3" s="6"/>
      <c r="AN3" s="6"/>
      <c r="AO3" s="6"/>
      <c r="AP3" s="232"/>
      <c r="AQ3" s="232"/>
      <c r="AR3" s="232"/>
      <c r="AS3" s="7"/>
      <c r="AT3" s="12"/>
      <c r="AU3" s="12"/>
      <c r="AV3" s="7"/>
      <c r="AW3" s="12"/>
      <c r="AX3" s="12"/>
      <c r="AY3" s="7"/>
      <c r="AZ3" s="7"/>
      <c r="BA3" s="7"/>
      <c r="BB3" s="10"/>
    </row>
    <row r="4" spans="1:58" ht="15.95" customHeight="1" thickTop="1" x14ac:dyDescent="0.3">
      <c r="A4" s="5"/>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233">
        <f>'№1-5'!$AQ$4</f>
        <v>0</v>
      </c>
      <c r="AQ4" s="233"/>
      <c r="AR4" s="233"/>
      <c r="AS4" s="8" t="s">
        <v>2</v>
      </c>
      <c r="AT4" s="234">
        <f>'№1-5'!$AU$4</f>
        <v>0</v>
      </c>
      <c r="AU4" s="234"/>
      <c r="AV4" s="8" t="s">
        <v>26</v>
      </c>
      <c r="AW4" s="234">
        <v>20</v>
      </c>
      <c r="AX4" s="234"/>
      <c r="AY4" s="8" t="s">
        <v>25</v>
      </c>
      <c r="AZ4" s="8"/>
      <c r="BA4" s="8"/>
      <c r="BB4" s="10"/>
    </row>
    <row r="5" spans="1:58" ht="13.5" customHeight="1" x14ac:dyDescent="0.3">
      <c r="A5" s="5"/>
      <c r="B5" s="235" t="s">
        <v>22</v>
      </c>
      <c r="C5" s="235"/>
      <c r="D5" s="235"/>
      <c r="E5" s="235"/>
      <c r="F5" s="235"/>
      <c r="G5" s="235"/>
      <c r="H5" s="235"/>
      <c r="I5" s="235"/>
      <c r="J5" s="235"/>
      <c r="K5" s="235"/>
      <c r="L5" s="235"/>
      <c r="M5" s="235"/>
      <c r="N5" s="235"/>
      <c r="O5" s="235"/>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7"/>
      <c r="AT5" s="13"/>
      <c r="AU5" s="13"/>
      <c r="AV5" s="7"/>
      <c r="AW5" s="12"/>
      <c r="AX5" s="12"/>
      <c r="AY5" s="7"/>
      <c r="AZ5" s="7"/>
      <c r="BA5" s="7"/>
      <c r="BB5" s="10"/>
    </row>
    <row r="6" spans="1:58" ht="13.5" customHeight="1" x14ac:dyDescent="0.25">
      <c r="A6" s="5"/>
      <c r="B6" s="236"/>
      <c r="C6" s="236"/>
      <c r="D6" s="236"/>
      <c r="E6" s="236"/>
      <c r="F6" s="236"/>
      <c r="G6" s="236"/>
      <c r="H6" s="236"/>
      <c r="I6" s="236"/>
      <c r="J6" s="236"/>
      <c r="K6" s="236"/>
      <c r="L6" s="236"/>
      <c r="M6" s="236"/>
      <c r="N6" s="236"/>
      <c r="O6" s="236"/>
      <c r="P6" s="13"/>
      <c r="Q6" s="13"/>
      <c r="R6" s="13"/>
      <c r="S6" s="13"/>
      <c r="T6" s="13"/>
      <c r="U6" s="13"/>
      <c r="V6" s="13"/>
      <c r="W6" s="13"/>
      <c r="X6" s="13"/>
      <c r="Y6" s="13"/>
      <c r="Z6" s="13"/>
      <c r="AA6" s="13"/>
      <c r="AB6" s="13"/>
      <c r="AC6" s="13"/>
      <c r="AD6" s="13"/>
      <c r="AE6" s="13"/>
      <c r="AF6" s="13"/>
      <c r="AG6" s="13"/>
      <c r="AH6" s="14"/>
      <c r="AI6" s="14"/>
      <c r="AJ6" s="14"/>
      <c r="AK6" s="14"/>
      <c r="AL6" s="14"/>
      <c r="AM6" s="14"/>
      <c r="AN6" s="14"/>
      <c r="AO6" s="14"/>
      <c r="AP6" s="14"/>
      <c r="AQ6" s="14"/>
      <c r="AR6" s="14"/>
      <c r="AS6" s="14"/>
      <c r="AT6" s="14"/>
      <c r="AU6" s="14"/>
      <c r="AV6" s="14"/>
      <c r="AW6" s="14"/>
      <c r="AX6" s="14"/>
      <c r="AY6" s="14"/>
      <c r="AZ6" s="14"/>
      <c r="BA6" s="14"/>
      <c r="BB6" s="10"/>
    </row>
    <row r="7" spans="1:58" ht="13.5" customHeight="1" thickBot="1" x14ac:dyDescent="0.3">
      <c r="A7" s="5"/>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4"/>
      <c r="AI7" s="221" t="s">
        <v>5</v>
      </c>
      <c r="AJ7" s="221"/>
      <c r="AK7" s="221"/>
      <c r="AL7" s="14"/>
      <c r="AM7" s="228">
        <f>'№1-5'!$AN$6</f>
        <v>0</v>
      </c>
      <c r="AN7" s="228"/>
      <c r="AO7" s="228"/>
      <c r="AP7" s="228"/>
      <c r="AQ7" s="228"/>
      <c r="AR7" s="228"/>
      <c r="AS7" s="228"/>
      <c r="AT7" s="228"/>
      <c r="AU7" s="228"/>
      <c r="AV7" s="228"/>
      <c r="AW7" s="228"/>
      <c r="AX7" s="228"/>
      <c r="AY7" s="228"/>
      <c r="AZ7" s="228"/>
      <c r="BA7" s="14"/>
      <c r="BB7" s="10"/>
    </row>
    <row r="8" spans="1:58" ht="13.5" customHeight="1" thickTop="1" x14ac:dyDescent="0.25">
      <c r="A8" s="5"/>
      <c r="B8" s="214" t="s">
        <v>32</v>
      </c>
      <c r="C8" s="215"/>
      <c r="D8" s="215"/>
      <c r="E8" s="215"/>
      <c r="F8" s="215"/>
      <c r="G8" s="215"/>
      <c r="H8" s="215"/>
      <c r="I8" s="215"/>
      <c r="J8" s="215"/>
      <c r="K8" s="215"/>
      <c r="L8" s="215"/>
      <c r="M8" s="215"/>
      <c r="N8" s="215"/>
      <c r="O8" s="216"/>
      <c r="P8" s="13"/>
      <c r="Q8" s="13"/>
      <c r="R8" s="13"/>
      <c r="S8" s="13"/>
      <c r="T8" s="13"/>
      <c r="U8" s="13"/>
      <c r="V8" s="15"/>
      <c r="W8" s="13"/>
      <c r="X8" s="13"/>
      <c r="Y8" s="13"/>
      <c r="Z8" s="13"/>
      <c r="AA8" s="13"/>
      <c r="AB8" s="13"/>
      <c r="AC8" s="13"/>
      <c r="AD8" s="13"/>
      <c r="AE8" s="13"/>
      <c r="AF8" s="13"/>
      <c r="AG8" s="13"/>
      <c r="AH8" s="14"/>
      <c r="AI8" s="14"/>
      <c r="AJ8" s="14"/>
      <c r="AK8" s="14"/>
      <c r="AL8" s="14"/>
      <c r="AM8" s="14"/>
      <c r="AN8" s="14"/>
      <c r="AO8" s="14"/>
      <c r="AP8" s="14"/>
      <c r="AQ8" s="14"/>
      <c r="AR8" s="14"/>
      <c r="AS8" s="14"/>
      <c r="AT8" s="14"/>
      <c r="AU8" s="14"/>
      <c r="AV8" s="14"/>
      <c r="AW8" s="14"/>
      <c r="AX8" s="14"/>
      <c r="AY8" s="14"/>
      <c r="AZ8" s="14"/>
      <c r="BA8" s="14"/>
      <c r="BB8" s="10"/>
    </row>
    <row r="9" spans="1:58" ht="13.5" customHeight="1" x14ac:dyDescent="0.25">
      <c r="A9" s="5"/>
      <c r="B9" s="217"/>
      <c r="C9" s="218"/>
      <c r="D9" s="218"/>
      <c r="E9" s="218"/>
      <c r="F9" s="218"/>
      <c r="G9" s="218"/>
      <c r="H9" s="218"/>
      <c r="I9" s="218"/>
      <c r="J9" s="218"/>
      <c r="K9" s="218"/>
      <c r="L9" s="219" t="s">
        <v>31</v>
      </c>
      <c r="M9" s="219"/>
      <c r="N9" s="219"/>
      <c r="O9" s="220"/>
      <c r="P9" s="13"/>
      <c r="Q9" s="13"/>
      <c r="R9" s="13"/>
      <c r="S9" s="13"/>
      <c r="T9" s="13"/>
      <c r="U9" s="13"/>
      <c r="V9" s="13"/>
      <c r="W9" s="13"/>
      <c r="X9" s="13"/>
      <c r="Y9" s="13"/>
      <c r="Z9" s="13"/>
      <c r="AA9" s="13"/>
      <c r="AB9" s="13"/>
      <c r="AC9" s="13"/>
      <c r="AD9" s="13"/>
      <c r="AE9" s="13"/>
      <c r="AF9" s="13"/>
      <c r="AG9" s="13"/>
      <c r="AH9" s="14"/>
      <c r="AI9" s="221" t="s">
        <v>6</v>
      </c>
      <c r="AJ9" s="221"/>
      <c r="AK9" s="221"/>
      <c r="AL9" s="14"/>
      <c r="AM9" s="228">
        <f>'№1-5'!$AN$8</f>
        <v>0</v>
      </c>
      <c r="AN9" s="228"/>
      <c r="AO9" s="228"/>
      <c r="AP9" s="228"/>
      <c r="AQ9" s="228"/>
      <c r="AR9" s="228"/>
      <c r="AS9" s="228"/>
      <c r="AT9" s="228"/>
      <c r="AU9" s="228"/>
      <c r="AV9" s="228"/>
      <c r="AW9" s="228"/>
      <c r="AX9" s="228"/>
      <c r="AY9" s="228"/>
      <c r="AZ9" s="14" t="s">
        <v>8</v>
      </c>
      <c r="BA9" s="14"/>
      <c r="BB9" s="10"/>
    </row>
    <row r="10" spans="1:58" ht="13.5" customHeight="1" x14ac:dyDescent="0.25">
      <c r="A10" s="5"/>
      <c r="B10" s="217"/>
      <c r="C10" s="218"/>
      <c r="D10" s="218"/>
      <c r="E10" s="218"/>
      <c r="F10" s="218"/>
      <c r="G10" s="218"/>
      <c r="H10" s="218"/>
      <c r="I10" s="218"/>
      <c r="J10" s="218"/>
      <c r="K10" s="218"/>
      <c r="L10" s="219"/>
      <c r="M10" s="219"/>
      <c r="N10" s="219"/>
      <c r="O10" s="220"/>
      <c r="P10" s="13"/>
      <c r="Q10" s="13"/>
      <c r="R10" s="13"/>
      <c r="S10" s="13"/>
      <c r="T10" s="13"/>
      <c r="U10" s="13"/>
      <c r="V10" s="13"/>
      <c r="W10" s="13"/>
      <c r="X10" s="13"/>
      <c r="Y10" s="13"/>
      <c r="Z10" s="13"/>
      <c r="AA10" s="13"/>
      <c r="AB10" s="13"/>
      <c r="AC10" s="13"/>
      <c r="AD10" s="13"/>
      <c r="AE10" s="13"/>
      <c r="AF10" s="13"/>
      <c r="AG10" s="13"/>
      <c r="AH10" s="14"/>
      <c r="AI10" s="14"/>
      <c r="AJ10" s="14"/>
      <c r="AK10" s="14"/>
      <c r="AL10" s="222"/>
      <c r="AM10" s="222"/>
      <c r="AN10" s="222"/>
      <c r="AO10" s="222"/>
      <c r="AP10" s="222"/>
      <c r="AQ10" s="222"/>
      <c r="AR10" s="222"/>
      <c r="AS10" s="222"/>
      <c r="AT10" s="222"/>
      <c r="AU10" s="222"/>
      <c r="AV10" s="222"/>
      <c r="AW10" s="222"/>
      <c r="AX10" s="222"/>
      <c r="AY10" s="14"/>
      <c r="AZ10" s="14"/>
      <c r="BA10" s="14"/>
      <c r="BB10" s="10"/>
    </row>
    <row r="11" spans="1:58" ht="13.5" customHeight="1" thickBot="1" x14ac:dyDescent="0.3">
      <c r="A11" s="5"/>
      <c r="B11" s="16"/>
      <c r="C11" s="17"/>
      <c r="D11" s="18" t="s">
        <v>28</v>
      </c>
      <c r="E11" s="19"/>
      <c r="F11" s="18"/>
      <c r="G11" s="223"/>
      <c r="H11" s="223"/>
      <c r="I11" s="223"/>
      <c r="J11" s="223"/>
      <c r="K11" s="18" t="s">
        <v>29</v>
      </c>
      <c r="L11" s="20"/>
      <c r="M11" s="21"/>
      <c r="N11" s="20"/>
      <c r="O11" s="22"/>
      <c r="P11" s="13"/>
      <c r="Q11" s="13"/>
      <c r="R11" s="23"/>
      <c r="S11" s="23"/>
      <c r="T11" s="23"/>
      <c r="U11" s="23"/>
      <c r="V11" s="23"/>
      <c r="W11" s="23"/>
      <c r="X11" s="23"/>
      <c r="Y11" s="23"/>
      <c r="Z11" s="23"/>
      <c r="AA11" s="23"/>
      <c r="AB11" s="23"/>
      <c r="AC11" s="23"/>
      <c r="AD11" s="23"/>
      <c r="AE11" s="23"/>
      <c r="AF11" s="23"/>
      <c r="AG11" s="23"/>
      <c r="AH11" s="14"/>
      <c r="AI11" s="224" t="s">
        <v>58</v>
      </c>
      <c r="AJ11" s="224"/>
      <c r="AK11" s="224"/>
      <c r="AL11" s="24"/>
      <c r="AM11" s="225">
        <f>'№1-5'!$AN$10</f>
        <v>0</v>
      </c>
      <c r="AN11" s="225"/>
      <c r="AO11" s="225"/>
      <c r="AP11" s="225"/>
      <c r="AQ11" s="225"/>
      <c r="AR11" s="226" t="s">
        <v>59</v>
      </c>
      <c r="AS11" s="226"/>
      <c r="AT11" s="226"/>
      <c r="AU11" s="226"/>
      <c r="AV11" s="227">
        <f>'№1-5'!$AW$10</f>
        <v>0</v>
      </c>
      <c r="AW11" s="227"/>
      <c r="AX11" s="227"/>
      <c r="AY11" s="227"/>
      <c r="AZ11" s="227"/>
      <c r="BA11" s="14"/>
      <c r="BB11" s="10"/>
    </row>
    <row r="12" spans="1:58" ht="13.5" customHeight="1" thickTop="1" thickBot="1" x14ac:dyDescent="0.3">
      <c r="A12" s="5"/>
      <c r="B12" s="25" t="s">
        <v>33</v>
      </c>
      <c r="C12" s="13"/>
      <c r="D12" s="13"/>
      <c r="E12" s="13"/>
      <c r="F12" s="13"/>
      <c r="G12" s="13"/>
      <c r="H12" s="13"/>
      <c r="I12" s="13"/>
      <c r="J12" s="13"/>
      <c r="K12" s="13"/>
      <c r="L12" s="13"/>
      <c r="M12" s="13"/>
      <c r="N12" s="13"/>
      <c r="O12" s="13"/>
      <c r="P12" s="13"/>
      <c r="Q12" s="13"/>
      <c r="R12" s="23"/>
      <c r="S12" s="23"/>
      <c r="T12" s="23"/>
      <c r="U12" s="23"/>
      <c r="V12" s="23"/>
      <c r="W12" s="23"/>
      <c r="X12" s="23"/>
      <c r="Y12" s="23"/>
      <c r="Z12" s="23"/>
      <c r="AA12" s="23"/>
      <c r="AB12" s="23"/>
      <c r="AC12" s="23"/>
      <c r="AD12" s="23"/>
      <c r="AE12" s="23"/>
      <c r="AF12" s="23"/>
      <c r="AG12" s="23"/>
      <c r="AH12" s="23"/>
      <c r="AI12" s="26"/>
      <c r="AJ12" s="26"/>
      <c r="AK12" s="26"/>
      <c r="AL12" s="26"/>
      <c r="AM12" s="26"/>
      <c r="AN12" s="26"/>
      <c r="AO12" s="26"/>
      <c r="AP12" s="26"/>
      <c r="AQ12" s="26"/>
      <c r="AR12" s="26"/>
      <c r="AS12" s="26"/>
      <c r="AT12" s="26"/>
      <c r="AU12" s="26"/>
      <c r="AV12" s="26"/>
      <c r="AW12" s="26"/>
      <c r="AX12" s="26"/>
      <c r="AY12" s="26"/>
      <c r="AZ12" s="26"/>
      <c r="BA12" s="26"/>
      <c r="BB12" s="10"/>
    </row>
    <row r="13" spans="1:58" ht="13.5" customHeight="1" thickTop="1" x14ac:dyDescent="0.25">
      <c r="A13" s="5"/>
      <c r="B13" s="207" t="s">
        <v>23</v>
      </c>
      <c r="C13" s="208"/>
      <c r="D13" s="208"/>
      <c r="E13" s="208"/>
      <c r="F13" s="208"/>
      <c r="G13" s="208"/>
      <c r="H13" s="208"/>
      <c r="I13" s="208"/>
      <c r="J13" s="208"/>
      <c r="K13" s="208"/>
      <c r="L13" s="208"/>
      <c r="M13" s="208"/>
      <c r="N13" s="209" t="s">
        <v>178</v>
      </c>
      <c r="O13" s="208"/>
      <c r="P13" s="208"/>
      <c r="Q13" s="208"/>
      <c r="R13" s="208"/>
      <c r="S13" s="208"/>
      <c r="T13" s="210"/>
      <c r="U13" s="208" t="s">
        <v>19</v>
      </c>
      <c r="V13" s="208"/>
      <c r="W13" s="208"/>
      <c r="X13" s="208"/>
      <c r="Y13" s="208"/>
      <c r="Z13" s="208"/>
      <c r="AA13" s="211"/>
      <c r="AB13" s="212" t="s">
        <v>23</v>
      </c>
      <c r="AC13" s="208"/>
      <c r="AD13" s="208"/>
      <c r="AE13" s="208"/>
      <c r="AF13" s="208"/>
      <c r="AG13" s="208"/>
      <c r="AH13" s="208"/>
      <c r="AI13" s="208"/>
      <c r="AJ13" s="208"/>
      <c r="AK13" s="208"/>
      <c r="AL13" s="208"/>
      <c r="AM13" s="208"/>
      <c r="AN13" s="209" t="s">
        <v>178</v>
      </c>
      <c r="AO13" s="208"/>
      <c r="AP13" s="208"/>
      <c r="AQ13" s="208"/>
      <c r="AR13" s="208"/>
      <c r="AS13" s="208"/>
      <c r="AT13" s="210"/>
      <c r="AU13" s="208" t="s">
        <v>19</v>
      </c>
      <c r="AV13" s="208"/>
      <c r="AW13" s="208"/>
      <c r="AX13" s="208"/>
      <c r="AY13" s="208"/>
      <c r="AZ13" s="208"/>
      <c r="BA13" s="213"/>
      <c r="BB13" s="10"/>
    </row>
    <row r="14" spans="1:58" ht="13.5" customHeight="1" thickBot="1" x14ac:dyDescent="0.3">
      <c r="A14" s="5"/>
      <c r="B14" s="199">
        <v>21</v>
      </c>
      <c r="C14" s="201" t="str">
        <f>'№21-25'!B13&amp;" "&amp;'№21-25'!S13&amp;" "&amp;'№21-25'!Y13</f>
        <v xml:space="preserve">  </v>
      </c>
      <c r="D14" s="201"/>
      <c r="E14" s="201"/>
      <c r="F14" s="201"/>
      <c r="G14" s="201"/>
      <c r="H14" s="201"/>
      <c r="I14" s="201"/>
      <c r="J14" s="201"/>
      <c r="K14" s="201"/>
      <c r="L14" s="201"/>
      <c r="M14" s="201"/>
      <c r="N14" s="178">
        <f>'№21-25'!AL13</f>
        <v>0</v>
      </c>
      <c r="O14" s="179"/>
      <c r="P14" s="179"/>
      <c r="Q14" s="179"/>
      <c r="R14" s="179"/>
      <c r="S14" s="179"/>
      <c r="T14" s="180"/>
      <c r="U14" s="203"/>
      <c r="V14" s="203"/>
      <c r="W14" s="203"/>
      <c r="X14" s="203"/>
      <c r="Y14" s="203"/>
      <c r="Z14" s="203"/>
      <c r="AA14" s="204"/>
      <c r="AB14" s="199">
        <v>31</v>
      </c>
      <c r="AC14" s="205" t="str">
        <f>'№31-35'!B13&amp;" "&amp;'№31-35'!S13&amp;" "&amp;'№31-35'!Y13</f>
        <v xml:space="preserve">  </v>
      </c>
      <c r="AD14" s="205"/>
      <c r="AE14" s="205"/>
      <c r="AF14" s="205"/>
      <c r="AG14" s="205"/>
      <c r="AH14" s="205"/>
      <c r="AI14" s="205"/>
      <c r="AJ14" s="205"/>
      <c r="AK14" s="205"/>
      <c r="AL14" s="205"/>
      <c r="AM14" s="205"/>
      <c r="AN14" s="178">
        <f>'№31-35'!AL13</f>
        <v>0</v>
      </c>
      <c r="AO14" s="179"/>
      <c r="AP14" s="179"/>
      <c r="AQ14" s="179"/>
      <c r="AR14" s="179"/>
      <c r="AS14" s="179"/>
      <c r="AT14" s="180"/>
      <c r="AU14" s="203"/>
      <c r="AV14" s="203"/>
      <c r="AW14" s="203"/>
      <c r="AX14" s="203"/>
      <c r="AY14" s="203"/>
      <c r="AZ14" s="203"/>
      <c r="BA14" s="203"/>
      <c r="BB14" s="10"/>
    </row>
    <row r="15" spans="1:58" ht="13.5" customHeight="1" thickTop="1" thickBot="1" x14ac:dyDescent="0.3">
      <c r="A15" s="5"/>
      <c r="B15" s="200"/>
      <c r="C15" s="202"/>
      <c r="D15" s="202"/>
      <c r="E15" s="202"/>
      <c r="F15" s="202"/>
      <c r="G15" s="202"/>
      <c r="H15" s="202"/>
      <c r="I15" s="202"/>
      <c r="J15" s="202"/>
      <c r="K15" s="202"/>
      <c r="L15" s="202"/>
      <c r="M15" s="202"/>
      <c r="N15" s="178"/>
      <c r="O15" s="179"/>
      <c r="P15" s="179"/>
      <c r="Q15" s="179"/>
      <c r="R15" s="179"/>
      <c r="S15" s="179"/>
      <c r="T15" s="180"/>
      <c r="U15" s="203"/>
      <c r="V15" s="203"/>
      <c r="W15" s="203"/>
      <c r="X15" s="203"/>
      <c r="Y15" s="203"/>
      <c r="Z15" s="203"/>
      <c r="AA15" s="204"/>
      <c r="AB15" s="200"/>
      <c r="AC15" s="206"/>
      <c r="AD15" s="206"/>
      <c r="AE15" s="206"/>
      <c r="AF15" s="206"/>
      <c r="AG15" s="206"/>
      <c r="AH15" s="206"/>
      <c r="AI15" s="206"/>
      <c r="AJ15" s="206"/>
      <c r="AK15" s="206"/>
      <c r="AL15" s="206"/>
      <c r="AM15" s="206"/>
      <c r="AN15" s="178"/>
      <c r="AO15" s="179"/>
      <c r="AP15" s="179"/>
      <c r="AQ15" s="179"/>
      <c r="AR15" s="179"/>
      <c r="AS15" s="179"/>
      <c r="AT15" s="180"/>
      <c r="AU15" s="203"/>
      <c r="AV15" s="203"/>
      <c r="AW15" s="203"/>
      <c r="AX15" s="203"/>
      <c r="AY15" s="203"/>
      <c r="AZ15" s="203"/>
      <c r="BA15" s="203"/>
      <c r="BB15" s="10"/>
    </row>
    <row r="16" spans="1:58" ht="13.5" customHeight="1" thickTop="1" thickBot="1" x14ac:dyDescent="0.3">
      <c r="A16" s="5"/>
      <c r="B16" s="182">
        <v>22</v>
      </c>
      <c r="C16" s="184" t="str">
        <f>'№21-25'!B57&amp;" "&amp;'№21-25'!S57&amp;" "&amp;'№21-25'!Y57</f>
        <v xml:space="preserve">  </v>
      </c>
      <c r="D16" s="184"/>
      <c r="E16" s="184"/>
      <c r="F16" s="184"/>
      <c r="G16" s="184"/>
      <c r="H16" s="184"/>
      <c r="I16" s="184"/>
      <c r="J16" s="184"/>
      <c r="K16" s="184"/>
      <c r="L16" s="184"/>
      <c r="M16" s="184"/>
      <c r="N16" s="186">
        <f>'№21-25'!AL57</f>
        <v>0</v>
      </c>
      <c r="O16" s="187"/>
      <c r="P16" s="187"/>
      <c r="Q16" s="187"/>
      <c r="R16" s="187"/>
      <c r="S16" s="187"/>
      <c r="T16" s="188"/>
      <c r="U16" s="192"/>
      <c r="V16" s="192"/>
      <c r="W16" s="192"/>
      <c r="X16" s="192"/>
      <c r="Y16" s="192"/>
      <c r="Z16" s="192"/>
      <c r="AA16" s="193"/>
      <c r="AB16" s="182">
        <v>32</v>
      </c>
      <c r="AC16" s="196" t="str">
        <f>'№31-35'!B57&amp;" "&amp;'№31-35'!S57&amp;" "&amp;'№31-35'!Y57</f>
        <v xml:space="preserve">  </v>
      </c>
      <c r="AD16" s="196"/>
      <c r="AE16" s="196"/>
      <c r="AF16" s="196"/>
      <c r="AG16" s="196"/>
      <c r="AH16" s="196"/>
      <c r="AI16" s="196"/>
      <c r="AJ16" s="196"/>
      <c r="AK16" s="196"/>
      <c r="AL16" s="196"/>
      <c r="AM16" s="196"/>
      <c r="AN16" s="186">
        <f>'№31-35'!AL57</f>
        <v>0</v>
      </c>
      <c r="AO16" s="187"/>
      <c r="AP16" s="187"/>
      <c r="AQ16" s="187"/>
      <c r="AR16" s="187"/>
      <c r="AS16" s="187"/>
      <c r="AT16" s="188"/>
      <c r="AU16" s="198"/>
      <c r="AV16" s="198"/>
      <c r="AW16" s="198"/>
      <c r="AX16" s="198"/>
      <c r="AY16" s="198"/>
      <c r="AZ16" s="198"/>
      <c r="BA16" s="198"/>
      <c r="BB16" s="10"/>
    </row>
    <row r="17" spans="1:54" ht="13.5" customHeight="1" thickTop="1" thickBot="1" x14ac:dyDescent="0.3">
      <c r="A17" s="5"/>
      <c r="B17" s="183"/>
      <c r="C17" s="185"/>
      <c r="D17" s="185"/>
      <c r="E17" s="185"/>
      <c r="F17" s="185"/>
      <c r="G17" s="185"/>
      <c r="H17" s="185"/>
      <c r="I17" s="185"/>
      <c r="J17" s="185"/>
      <c r="K17" s="185"/>
      <c r="L17" s="185"/>
      <c r="M17" s="185"/>
      <c r="N17" s="186"/>
      <c r="O17" s="187"/>
      <c r="P17" s="187"/>
      <c r="Q17" s="187"/>
      <c r="R17" s="187"/>
      <c r="S17" s="187"/>
      <c r="T17" s="188"/>
      <c r="U17" s="192"/>
      <c r="V17" s="192"/>
      <c r="W17" s="192"/>
      <c r="X17" s="192"/>
      <c r="Y17" s="192"/>
      <c r="Z17" s="192"/>
      <c r="AA17" s="193"/>
      <c r="AB17" s="183"/>
      <c r="AC17" s="197"/>
      <c r="AD17" s="197"/>
      <c r="AE17" s="197"/>
      <c r="AF17" s="197"/>
      <c r="AG17" s="197"/>
      <c r="AH17" s="197"/>
      <c r="AI17" s="197"/>
      <c r="AJ17" s="197"/>
      <c r="AK17" s="197"/>
      <c r="AL17" s="197"/>
      <c r="AM17" s="197"/>
      <c r="AN17" s="186"/>
      <c r="AO17" s="187"/>
      <c r="AP17" s="187"/>
      <c r="AQ17" s="187"/>
      <c r="AR17" s="187"/>
      <c r="AS17" s="187"/>
      <c r="AT17" s="188"/>
      <c r="AU17" s="198"/>
      <c r="AV17" s="198"/>
      <c r="AW17" s="198"/>
      <c r="AX17" s="198"/>
      <c r="AY17" s="198"/>
      <c r="AZ17" s="198"/>
      <c r="BA17" s="198"/>
      <c r="BB17" s="10"/>
    </row>
    <row r="18" spans="1:54" ht="13.5" customHeight="1" thickTop="1" thickBot="1" x14ac:dyDescent="0.3">
      <c r="A18" s="5"/>
      <c r="B18" s="199">
        <v>23</v>
      </c>
      <c r="C18" s="201" t="str">
        <f>'№21-25'!B101&amp;" "&amp;'№21-25'!S101&amp;" "&amp;'№21-25'!Y101</f>
        <v xml:space="preserve">  </v>
      </c>
      <c r="D18" s="201"/>
      <c r="E18" s="201"/>
      <c r="F18" s="201"/>
      <c r="G18" s="201"/>
      <c r="H18" s="201"/>
      <c r="I18" s="201"/>
      <c r="J18" s="201"/>
      <c r="K18" s="201"/>
      <c r="L18" s="201"/>
      <c r="M18" s="201"/>
      <c r="N18" s="178">
        <f>'№21-25'!AL101</f>
        <v>0</v>
      </c>
      <c r="O18" s="179"/>
      <c r="P18" s="179"/>
      <c r="Q18" s="179"/>
      <c r="R18" s="179"/>
      <c r="S18" s="179"/>
      <c r="T18" s="180"/>
      <c r="U18" s="203"/>
      <c r="V18" s="203"/>
      <c r="W18" s="203"/>
      <c r="X18" s="203"/>
      <c r="Y18" s="203"/>
      <c r="Z18" s="203"/>
      <c r="AA18" s="204"/>
      <c r="AB18" s="199">
        <v>33</v>
      </c>
      <c r="AC18" s="205" t="str">
        <f>'№31-35'!B101&amp;" "&amp;'№31-35'!S101&amp;" "&amp;'№31-35'!Y101</f>
        <v xml:space="preserve">  </v>
      </c>
      <c r="AD18" s="205"/>
      <c r="AE18" s="205"/>
      <c r="AF18" s="205"/>
      <c r="AG18" s="205"/>
      <c r="AH18" s="205"/>
      <c r="AI18" s="205"/>
      <c r="AJ18" s="205"/>
      <c r="AK18" s="205"/>
      <c r="AL18" s="205"/>
      <c r="AM18" s="205"/>
      <c r="AN18" s="178">
        <f>'№31-35'!AL101</f>
        <v>0</v>
      </c>
      <c r="AO18" s="179"/>
      <c r="AP18" s="179"/>
      <c r="AQ18" s="179"/>
      <c r="AR18" s="179"/>
      <c r="AS18" s="179"/>
      <c r="AT18" s="180"/>
      <c r="AU18" s="181"/>
      <c r="AV18" s="181"/>
      <c r="AW18" s="181"/>
      <c r="AX18" s="181"/>
      <c r="AY18" s="181"/>
      <c r="AZ18" s="181"/>
      <c r="BA18" s="181"/>
      <c r="BB18" s="10"/>
    </row>
    <row r="19" spans="1:54" ht="13.5" customHeight="1" thickTop="1" thickBot="1" x14ac:dyDescent="0.3">
      <c r="A19" s="5"/>
      <c r="B19" s="200"/>
      <c r="C19" s="202"/>
      <c r="D19" s="202"/>
      <c r="E19" s="202"/>
      <c r="F19" s="202"/>
      <c r="G19" s="202"/>
      <c r="H19" s="202"/>
      <c r="I19" s="202"/>
      <c r="J19" s="202"/>
      <c r="K19" s="202"/>
      <c r="L19" s="202"/>
      <c r="M19" s="202"/>
      <c r="N19" s="178"/>
      <c r="O19" s="179"/>
      <c r="P19" s="179"/>
      <c r="Q19" s="179"/>
      <c r="R19" s="179"/>
      <c r="S19" s="179"/>
      <c r="T19" s="180"/>
      <c r="U19" s="203"/>
      <c r="V19" s="203"/>
      <c r="W19" s="203"/>
      <c r="X19" s="203"/>
      <c r="Y19" s="203"/>
      <c r="Z19" s="203"/>
      <c r="AA19" s="204"/>
      <c r="AB19" s="200"/>
      <c r="AC19" s="206"/>
      <c r="AD19" s="206"/>
      <c r="AE19" s="206"/>
      <c r="AF19" s="206"/>
      <c r="AG19" s="206"/>
      <c r="AH19" s="206"/>
      <c r="AI19" s="206"/>
      <c r="AJ19" s="206"/>
      <c r="AK19" s="206"/>
      <c r="AL19" s="206"/>
      <c r="AM19" s="206"/>
      <c r="AN19" s="178"/>
      <c r="AO19" s="179"/>
      <c r="AP19" s="179"/>
      <c r="AQ19" s="179"/>
      <c r="AR19" s="179"/>
      <c r="AS19" s="179"/>
      <c r="AT19" s="180"/>
      <c r="AU19" s="181"/>
      <c r="AV19" s="181"/>
      <c r="AW19" s="181"/>
      <c r="AX19" s="181"/>
      <c r="AY19" s="181"/>
      <c r="AZ19" s="181"/>
      <c r="BA19" s="181"/>
      <c r="BB19" s="10"/>
    </row>
    <row r="20" spans="1:54" ht="13.5" customHeight="1" thickTop="1" thickBot="1" x14ac:dyDescent="0.3">
      <c r="A20" s="5"/>
      <c r="B20" s="182">
        <v>24</v>
      </c>
      <c r="C20" s="184" t="str">
        <f>'№21-25'!B145&amp;" "&amp;'№21-25'!S145&amp;" "&amp;'№21-25'!Y145</f>
        <v xml:space="preserve">  </v>
      </c>
      <c r="D20" s="184"/>
      <c r="E20" s="184"/>
      <c r="F20" s="184"/>
      <c r="G20" s="184"/>
      <c r="H20" s="184"/>
      <c r="I20" s="184"/>
      <c r="J20" s="184"/>
      <c r="K20" s="184"/>
      <c r="L20" s="184"/>
      <c r="M20" s="184"/>
      <c r="N20" s="186">
        <f>'№21-25'!AL145</f>
        <v>0</v>
      </c>
      <c r="O20" s="187"/>
      <c r="P20" s="187"/>
      <c r="Q20" s="187"/>
      <c r="R20" s="187"/>
      <c r="S20" s="187"/>
      <c r="T20" s="188"/>
      <c r="U20" s="192"/>
      <c r="V20" s="192"/>
      <c r="W20" s="192"/>
      <c r="X20" s="192"/>
      <c r="Y20" s="192"/>
      <c r="Z20" s="192"/>
      <c r="AA20" s="193"/>
      <c r="AB20" s="182">
        <v>37</v>
      </c>
      <c r="AC20" s="196" t="str">
        <f>'№31-35'!B145&amp;" "&amp;'№31-35'!S145&amp;" "&amp;'№31-35'!Y145</f>
        <v xml:space="preserve">  </v>
      </c>
      <c r="AD20" s="196"/>
      <c r="AE20" s="196"/>
      <c r="AF20" s="196"/>
      <c r="AG20" s="196"/>
      <c r="AH20" s="196"/>
      <c r="AI20" s="196"/>
      <c r="AJ20" s="196"/>
      <c r="AK20" s="196"/>
      <c r="AL20" s="196"/>
      <c r="AM20" s="196"/>
      <c r="AN20" s="186">
        <f>'№31-35'!AL145</f>
        <v>0</v>
      </c>
      <c r="AO20" s="187"/>
      <c r="AP20" s="187"/>
      <c r="AQ20" s="187"/>
      <c r="AR20" s="187"/>
      <c r="AS20" s="187"/>
      <c r="AT20" s="188"/>
      <c r="AU20" s="198"/>
      <c r="AV20" s="198"/>
      <c r="AW20" s="198"/>
      <c r="AX20" s="198"/>
      <c r="AY20" s="198"/>
      <c r="AZ20" s="198"/>
      <c r="BA20" s="198"/>
      <c r="BB20" s="10"/>
    </row>
    <row r="21" spans="1:54" ht="13.5" customHeight="1" thickTop="1" thickBot="1" x14ac:dyDescent="0.3">
      <c r="A21" s="5"/>
      <c r="B21" s="183"/>
      <c r="C21" s="185"/>
      <c r="D21" s="185"/>
      <c r="E21" s="185"/>
      <c r="F21" s="185"/>
      <c r="G21" s="185"/>
      <c r="H21" s="185"/>
      <c r="I21" s="185"/>
      <c r="J21" s="185"/>
      <c r="K21" s="185"/>
      <c r="L21" s="185"/>
      <c r="M21" s="185"/>
      <c r="N21" s="186"/>
      <c r="O21" s="187"/>
      <c r="P21" s="187"/>
      <c r="Q21" s="187"/>
      <c r="R21" s="187"/>
      <c r="S21" s="187"/>
      <c r="T21" s="188"/>
      <c r="U21" s="192"/>
      <c r="V21" s="192"/>
      <c r="W21" s="192"/>
      <c r="X21" s="192"/>
      <c r="Y21" s="192"/>
      <c r="Z21" s="192"/>
      <c r="AA21" s="193"/>
      <c r="AB21" s="183"/>
      <c r="AC21" s="197"/>
      <c r="AD21" s="197"/>
      <c r="AE21" s="197"/>
      <c r="AF21" s="197"/>
      <c r="AG21" s="197"/>
      <c r="AH21" s="197"/>
      <c r="AI21" s="197"/>
      <c r="AJ21" s="197"/>
      <c r="AK21" s="197"/>
      <c r="AL21" s="197"/>
      <c r="AM21" s="197"/>
      <c r="AN21" s="186"/>
      <c r="AO21" s="187"/>
      <c r="AP21" s="187"/>
      <c r="AQ21" s="187"/>
      <c r="AR21" s="187"/>
      <c r="AS21" s="187"/>
      <c r="AT21" s="188"/>
      <c r="AU21" s="198"/>
      <c r="AV21" s="198"/>
      <c r="AW21" s="198"/>
      <c r="AX21" s="198"/>
      <c r="AY21" s="198"/>
      <c r="AZ21" s="198"/>
      <c r="BA21" s="198"/>
      <c r="BB21" s="10"/>
    </row>
    <row r="22" spans="1:54" ht="13.5" customHeight="1" thickTop="1" thickBot="1" x14ac:dyDescent="0.3">
      <c r="A22" s="5"/>
      <c r="B22" s="199">
        <v>25</v>
      </c>
      <c r="C22" s="201" t="str">
        <f>'№21-25'!B189&amp;" "&amp;'№21-25'!S189&amp;" "&amp;'№21-25'!Y189</f>
        <v xml:space="preserve">  </v>
      </c>
      <c r="D22" s="201"/>
      <c r="E22" s="201"/>
      <c r="F22" s="201"/>
      <c r="G22" s="201"/>
      <c r="H22" s="201"/>
      <c r="I22" s="201"/>
      <c r="J22" s="201"/>
      <c r="K22" s="201"/>
      <c r="L22" s="201"/>
      <c r="M22" s="201"/>
      <c r="N22" s="178">
        <f>'№21-25'!AL189</f>
        <v>0</v>
      </c>
      <c r="O22" s="179"/>
      <c r="P22" s="179"/>
      <c r="Q22" s="179"/>
      <c r="R22" s="179"/>
      <c r="S22" s="179"/>
      <c r="T22" s="180"/>
      <c r="U22" s="203"/>
      <c r="V22" s="203"/>
      <c r="W22" s="203"/>
      <c r="X22" s="203"/>
      <c r="Y22" s="203"/>
      <c r="Z22" s="203"/>
      <c r="AA22" s="204"/>
      <c r="AB22" s="199">
        <v>35</v>
      </c>
      <c r="AC22" s="205" t="str">
        <f>'№31-35'!B189&amp;" "&amp;'№31-35'!S189&amp;" "&amp;'№31-35'!Y189</f>
        <v xml:space="preserve">  </v>
      </c>
      <c r="AD22" s="205"/>
      <c r="AE22" s="205"/>
      <c r="AF22" s="205"/>
      <c r="AG22" s="205"/>
      <c r="AH22" s="205"/>
      <c r="AI22" s="205"/>
      <c r="AJ22" s="205"/>
      <c r="AK22" s="205"/>
      <c r="AL22" s="205"/>
      <c r="AM22" s="205"/>
      <c r="AN22" s="178">
        <f>'№31-35'!AL189</f>
        <v>0</v>
      </c>
      <c r="AO22" s="179"/>
      <c r="AP22" s="179"/>
      <c r="AQ22" s="179"/>
      <c r="AR22" s="179"/>
      <c r="AS22" s="179"/>
      <c r="AT22" s="180"/>
      <c r="AU22" s="181"/>
      <c r="AV22" s="181"/>
      <c r="AW22" s="181"/>
      <c r="AX22" s="181"/>
      <c r="AY22" s="181"/>
      <c r="AZ22" s="181"/>
      <c r="BA22" s="181"/>
      <c r="BB22" s="10"/>
    </row>
    <row r="23" spans="1:54" ht="13.5" customHeight="1" thickTop="1" thickBot="1" x14ac:dyDescent="0.3">
      <c r="A23" s="5"/>
      <c r="B23" s="200"/>
      <c r="C23" s="202"/>
      <c r="D23" s="202"/>
      <c r="E23" s="202"/>
      <c r="F23" s="202"/>
      <c r="G23" s="202"/>
      <c r="H23" s="202"/>
      <c r="I23" s="202"/>
      <c r="J23" s="202"/>
      <c r="K23" s="202"/>
      <c r="L23" s="202"/>
      <c r="M23" s="202"/>
      <c r="N23" s="178"/>
      <c r="O23" s="179"/>
      <c r="P23" s="179"/>
      <c r="Q23" s="179"/>
      <c r="R23" s="179"/>
      <c r="S23" s="179"/>
      <c r="T23" s="180"/>
      <c r="U23" s="203"/>
      <c r="V23" s="203"/>
      <c r="W23" s="203"/>
      <c r="X23" s="203"/>
      <c r="Y23" s="203"/>
      <c r="Z23" s="203"/>
      <c r="AA23" s="204"/>
      <c r="AB23" s="200"/>
      <c r="AC23" s="206"/>
      <c r="AD23" s="206"/>
      <c r="AE23" s="206"/>
      <c r="AF23" s="206"/>
      <c r="AG23" s="206"/>
      <c r="AH23" s="206"/>
      <c r="AI23" s="206"/>
      <c r="AJ23" s="206"/>
      <c r="AK23" s="206"/>
      <c r="AL23" s="206"/>
      <c r="AM23" s="206"/>
      <c r="AN23" s="178"/>
      <c r="AO23" s="179"/>
      <c r="AP23" s="179"/>
      <c r="AQ23" s="179"/>
      <c r="AR23" s="179"/>
      <c r="AS23" s="179"/>
      <c r="AT23" s="180"/>
      <c r="AU23" s="181"/>
      <c r="AV23" s="181"/>
      <c r="AW23" s="181"/>
      <c r="AX23" s="181"/>
      <c r="AY23" s="181"/>
      <c r="AZ23" s="181"/>
      <c r="BA23" s="181"/>
      <c r="BB23" s="10"/>
    </row>
    <row r="24" spans="1:54" ht="13.5" customHeight="1" thickTop="1" thickBot="1" x14ac:dyDescent="0.3">
      <c r="A24" s="27"/>
      <c r="B24" s="182">
        <v>26</v>
      </c>
      <c r="C24" s="184" t="str">
        <f>'№26-30'!B13&amp;" "&amp;'№26-30'!S13&amp;" "&amp;'№26-30'!Y13</f>
        <v xml:space="preserve">  </v>
      </c>
      <c r="D24" s="184"/>
      <c r="E24" s="184"/>
      <c r="F24" s="184"/>
      <c r="G24" s="184"/>
      <c r="H24" s="184"/>
      <c r="I24" s="184"/>
      <c r="J24" s="184"/>
      <c r="K24" s="184"/>
      <c r="L24" s="184"/>
      <c r="M24" s="184"/>
      <c r="N24" s="186">
        <f>'№26-30'!AL13</f>
        <v>0</v>
      </c>
      <c r="O24" s="187"/>
      <c r="P24" s="187"/>
      <c r="Q24" s="187"/>
      <c r="R24" s="187"/>
      <c r="S24" s="187"/>
      <c r="T24" s="188"/>
      <c r="U24" s="192"/>
      <c r="V24" s="192"/>
      <c r="W24" s="192"/>
      <c r="X24" s="192"/>
      <c r="Y24" s="192"/>
      <c r="Z24" s="192"/>
      <c r="AA24" s="193"/>
      <c r="AB24" s="182">
        <v>36</v>
      </c>
      <c r="AC24" s="196" t="str">
        <f>'№36-40'!B13&amp;" "&amp;'№36-40'!S13&amp;" "&amp;'№36-40'!Y13</f>
        <v xml:space="preserve">  </v>
      </c>
      <c r="AD24" s="196"/>
      <c r="AE24" s="196"/>
      <c r="AF24" s="196"/>
      <c r="AG24" s="196"/>
      <c r="AH24" s="196"/>
      <c r="AI24" s="196"/>
      <c r="AJ24" s="196"/>
      <c r="AK24" s="196"/>
      <c r="AL24" s="196"/>
      <c r="AM24" s="196"/>
      <c r="AN24" s="186">
        <f>'№36-40'!AL13</f>
        <v>0</v>
      </c>
      <c r="AO24" s="187"/>
      <c r="AP24" s="187"/>
      <c r="AQ24" s="187"/>
      <c r="AR24" s="187"/>
      <c r="AS24" s="187"/>
      <c r="AT24" s="188"/>
      <c r="AU24" s="198"/>
      <c r="AV24" s="198"/>
      <c r="AW24" s="198"/>
      <c r="AX24" s="198"/>
      <c r="AY24" s="198"/>
      <c r="AZ24" s="198"/>
      <c r="BA24" s="198"/>
      <c r="BB24" s="10"/>
    </row>
    <row r="25" spans="1:54" ht="13.5" customHeight="1" thickTop="1" thickBot="1" x14ac:dyDescent="0.3">
      <c r="A25" s="27"/>
      <c r="B25" s="183"/>
      <c r="C25" s="185"/>
      <c r="D25" s="185"/>
      <c r="E25" s="185"/>
      <c r="F25" s="185"/>
      <c r="G25" s="185"/>
      <c r="H25" s="185"/>
      <c r="I25" s="185"/>
      <c r="J25" s="185"/>
      <c r="K25" s="185"/>
      <c r="L25" s="185"/>
      <c r="M25" s="185"/>
      <c r="N25" s="186"/>
      <c r="O25" s="187"/>
      <c r="P25" s="187"/>
      <c r="Q25" s="187"/>
      <c r="R25" s="187"/>
      <c r="S25" s="187"/>
      <c r="T25" s="188"/>
      <c r="U25" s="192"/>
      <c r="V25" s="192"/>
      <c r="W25" s="192"/>
      <c r="X25" s="192"/>
      <c r="Y25" s="192"/>
      <c r="Z25" s="192"/>
      <c r="AA25" s="193"/>
      <c r="AB25" s="183"/>
      <c r="AC25" s="197"/>
      <c r="AD25" s="197"/>
      <c r="AE25" s="197"/>
      <c r="AF25" s="197"/>
      <c r="AG25" s="197"/>
      <c r="AH25" s="197"/>
      <c r="AI25" s="197"/>
      <c r="AJ25" s="197"/>
      <c r="AK25" s="197"/>
      <c r="AL25" s="197"/>
      <c r="AM25" s="197"/>
      <c r="AN25" s="186"/>
      <c r="AO25" s="187"/>
      <c r="AP25" s="187"/>
      <c r="AQ25" s="187"/>
      <c r="AR25" s="187"/>
      <c r="AS25" s="187"/>
      <c r="AT25" s="188"/>
      <c r="AU25" s="198"/>
      <c r="AV25" s="198"/>
      <c r="AW25" s="198"/>
      <c r="AX25" s="198"/>
      <c r="AY25" s="198"/>
      <c r="AZ25" s="198"/>
      <c r="BA25" s="198"/>
      <c r="BB25" s="10"/>
    </row>
    <row r="26" spans="1:54" ht="13.5" customHeight="1" thickTop="1" thickBot="1" x14ac:dyDescent="0.3">
      <c r="A26" s="5"/>
      <c r="B26" s="199">
        <v>27</v>
      </c>
      <c r="C26" s="201" t="str">
        <f>'№26-30'!B57&amp;" "&amp;'№26-30'!S57&amp;" "&amp;'№26-30'!Y57</f>
        <v xml:space="preserve">  </v>
      </c>
      <c r="D26" s="201"/>
      <c r="E26" s="201"/>
      <c r="F26" s="201"/>
      <c r="G26" s="201"/>
      <c r="H26" s="201"/>
      <c r="I26" s="201"/>
      <c r="J26" s="201"/>
      <c r="K26" s="201"/>
      <c r="L26" s="201"/>
      <c r="M26" s="201"/>
      <c r="N26" s="178">
        <f>'№26-30'!AL57</f>
        <v>0</v>
      </c>
      <c r="O26" s="179"/>
      <c r="P26" s="179"/>
      <c r="Q26" s="179"/>
      <c r="R26" s="179"/>
      <c r="S26" s="179"/>
      <c r="T26" s="180"/>
      <c r="U26" s="203"/>
      <c r="V26" s="203"/>
      <c r="W26" s="203"/>
      <c r="X26" s="203"/>
      <c r="Y26" s="203"/>
      <c r="Z26" s="203"/>
      <c r="AA26" s="204"/>
      <c r="AB26" s="199">
        <v>37</v>
      </c>
      <c r="AC26" s="205" t="str">
        <f>'№36-40'!B57&amp;" "&amp;'№36-40'!S57&amp;" "&amp;'№36-40'!Y57</f>
        <v xml:space="preserve">  </v>
      </c>
      <c r="AD26" s="205"/>
      <c r="AE26" s="205"/>
      <c r="AF26" s="205"/>
      <c r="AG26" s="205"/>
      <c r="AH26" s="205"/>
      <c r="AI26" s="205"/>
      <c r="AJ26" s="205"/>
      <c r="AK26" s="205"/>
      <c r="AL26" s="205"/>
      <c r="AM26" s="205"/>
      <c r="AN26" s="178">
        <f>'№36-40'!AL57</f>
        <v>0</v>
      </c>
      <c r="AO26" s="179"/>
      <c r="AP26" s="179"/>
      <c r="AQ26" s="179"/>
      <c r="AR26" s="179"/>
      <c r="AS26" s="179"/>
      <c r="AT26" s="180"/>
      <c r="AU26" s="181"/>
      <c r="AV26" s="181"/>
      <c r="AW26" s="181"/>
      <c r="AX26" s="181"/>
      <c r="AY26" s="181"/>
      <c r="AZ26" s="181"/>
      <c r="BA26" s="181"/>
      <c r="BB26" s="10"/>
    </row>
    <row r="27" spans="1:54" ht="13.5" customHeight="1" thickTop="1" thickBot="1" x14ac:dyDescent="0.3">
      <c r="A27" s="5"/>
      <c r="B27" s="200"/>
      <c r="C27" s="202"/>
      <c r="D27" s="202"/>
      <c r="E27" s="202"/>
      <c r="F27" s="202"/>
      <c r="G27" s="202"/>
      <c r="H27" s="202"/>
      <c r="I27" s="202"/>
      <c r="J27" s="202"/>
      <c r="K27" s="202"/>
      <c r="L27" s="202"/>
      <c r="M27" s="202"/>
      <c r="N27" s="178"/>
      <c r="O27" s="179"/>
      <c r="P27" s="179"/>
      <c r="Q27" s="179"/>
      <c r="R27" s="179"/>
      <c r="S27" s="179"/>
      <c r="T27" s="180"/>
      <c r="U27" s="203"/>
      <c r="V27" s="203"/>
      <c r="W27" s="203"/>
      <c r="X27" s="203"/>
      <c r="Y27" s="203"/>
      <c r="Z27" s="203"/>
      <c r="AA27" s="204"/>
      <c r="AB27" s="200"/>
      <c r="AC27" s="206"/>
      <c r="AD27" s="206"/>
      <c r="AE27" s="206"/>
      <c r="AF27" s="206"/>
      <c r="AG27" s="206"/>
      <c r="AH27" s="206"/>
      <c r="AI27" s="206"/>
      <c r="AJ27" s="206"/>
      <c r="AK27" s="206"/>
      <c r="AL27" s="206"/>
      <c r="AM27" s="206"/>
      <c r="AN27" s="178"/>
      <c r="AO27" s="179"/>
      <c r="AP27" s="179"/>
      <c r="AQ27" s="179"/>
      <c r="AR27" s="179"/>
      <c r="AS27" s="179"/>
      <c r="AT27" s="180"/>
      <c r="AU27" s="181"/>
      <c r="AV27" s="181"/>
      <c r="AW27" s="181"/>
      <c r="AX27" s="181"/>
      <c r="AY27" s="181"/>
      <c r="AZ27" s="181"/>
      <c r="BA27" s="181"/>
      <c r="BB27" s="10"/>
    </row>
    <row r="28" spans="1:54" ht="13.5" customHeight="1" thickTop="1" thickBot="1" x14ac:dyDescent="0.3">
      <c r="A28" s="5"/>
      <c r="B28" s="182">
        <v>28</v>
      </c>
      <c r="C28" s="184" t="str">
        <f>'№26-30'!B101&amp;" "&amp;'№26-30'!S101&amp;" "&amp;'№26-30'!Y101</f>
        <v xml:space="preserve">  </v>
      </c>
      <c r="D28" s="184"/>
      <c r="E28" s="184"/>
      <c r="F28" s="184"/>
      <c r="G28" s="184"/>
      <c r="H28" s="184"/>
      <c r="I28" s="184"/>
      <c r="J28" s="184"/>
      <c r="K28" s="184"/>
      <c r="L28" s="184"/>
      <c r="M28" s="184"/>
      <c r="N28" s="186">
        <f>'№26-30'!AL101</f>
        <v>0</v>
      </c>
      <c r="O28" s="187"/>
      <c r="P28" s="187"/>
      <c r="Q28" s="187"/>
      <c r="R28" s="187"/>
      <c r="S28" s="187"/>
      <c r="T28" s="188"/>
      <c r="U28" s="192"/>
      <c r="V28" s="192"/>
      <c r="W28" s="192"/>
      <c r="X28" s="192"/>
      <c r="Y28" s="192"/>
      <c r="Z28" s="192"/>
      <c r="AA28" s="193"/>
      <c r="AB28" s="182">
        <v>38</v>
      </c>
      <c r="AC28" s="196" t="str">
        <f>'№36-40'!B101&amp;" "&amp;'№36-40'!S101&amp;" "&amp;'№36-40'!Y101</f>
        <v xml:space="preserve">  </v>
      </c>
      <c r="AD28" s="196"/>
      <c r="AE28" s="196"/>
      <c r="AF28" s="196"/>
      <c r="AG28" s="196"/>
      <c r="AH28" s="196"/>
      <c r="AI28" s="196"/>
      <c r="AJ28" s="196"/>
      <c r="AK28" s="196"/>
      <c r="AL28" s="196"/>
      <c r="AM28" s="196"/>
      <c r="AN28" s="186">
        <f>'№36-40'!AL101</f>
        <v>0</v>
      </c>
      <c r="AO28" s="187"/>
      <c r="AP28" s="187"/>
      <c r="AQ28" s="187"/>
      <c r="AR28" s="187"/>
      <c r="AS28" s="187"/>
      <c r="AT28" s="188"/>
      <c r="AU28" s="198"/>
      <c r="AV28" s="198"/>
      <c r="AW28" s="198"/>
      <c r="AX28" s="198"/>
      <c r="AY28" s="198"/>
      <c r="AZ28" s="198"/>
      <c r="BA28" s="198"/>
      <c r="BB28" s="10"/>
    </row>
    <row r="29" spans="1:54" ht="13.5" customHeight="1" thickTop="1" thickBot="1" x14ac:dyDescent="0.3">
      <c r="A29" s="5"/>
      <c r="B29" s="183"/>
      <c r="C29" s="185"/>
      <c r="D29" s="185"/>
      <c r="E29" s="185"/>
      <c r="F29" s="185"/>
      <c r="G29" s="185"/>
      <c r="H29" s="185"/>
      <c r="I29" s="185"/>
      <c r="J29" s="185"/>
      <c r="K29" s="185"/>
      <c r="L29" s="185"/>
      <c r="M29" s="185"/>
      <c r="N29" s="186"/>
      <c r="O29" s="187"/>
      <c r="P29" s="187"/>
      <c r="Q29" s="187"/>
      <c r="R29" s="187"/>
      <c r="S29" s="187"/>
      <c r="T29" s="188"/>
      <c r="U29" s="192"/>
      <c r="V29" s="192"/>
      <c r="W29" s="192"/>
      <c r="X29" s="192"/>
      <c r="Y29" s="192"/>
      <c r="Z29" s="192"/>
      <c r="AA29" s="193"/>
      <c r="AB29" s="183"/>
      <c r="AC29" s="197"/>
      <c r="AD29" s="197"/>
      <c r="AE29" s="197"/>
      <c r="AF29" s="197"/>
      <c r="AG29" s="197"/>
      <c r="AH29" s="197"/>
      <c r="AI29" s="197"/>
      <c r="AJ29" s="197"/>
      <c r="AK29" s="197"/>
      <c r="AL29" s="197"/>
      <c r="AM29" s="197"/>
      <c r="AN29" s="186"/>
      <c r="AO29" s="187"/>
      <c r="AP29" s="187"/>
      <c r="AQ29" s="187"/>
      <c r="AR29" s="187"/>
      <c r="AS29" s="187"/>
      <c r="AT29" s="188"/>
      <c r="AU29" s="198"/>
      <c r="AV29" s="198"/>
      <c r="AW29" s="198"/>
      <c r="AX29" s="198"/>
      <c r="AY29" s="198"/>
      <c r="AZ29" s="198"/>
      <c r="BA29" s="198"/>
      <c r="BB29" s="10"/>
    </row>
    <row r="30" spans="1:54" ht="13.5" customHeight="1" thickTop="1" thickBot="1" x14ac:dyDescent="0.3">
      <c r="A30" s="5"/>
      <c r="B30" s="199">
        <v>29</v>
      </c>
      <c r="C30" s="201" t="str">
        <f>'№26-30'!B145&amp;" "&amp;'№26-30'!S145&amp;" "&amp;'№26-30'!Y145</f>
        <v xml:space="preserve">  </v>
      </c>
      <c r="D30" s="201"/>
      <c r="E30" s="201"/>
      <c r="F30" s="201"/>
      <c r="G30" s="201"/>
      <c r="H30" s="201"/>
      <c r="I30" s="201"/>
      <c r="J30" s="201"/>
      <c r="K30" s="201"/>
      <c r="L30" s="201"/>
      <c r="M30" s="201"/>
      <c r="N30" s="178">
        <f>'№26-30'!AL145</f>
        <v>0</v>
      </c>
      <c r="O30" s="179"/>
      <c r="P30" s="179"/>
      <c r="Q30" s="179"/>
      <c r="R30" s="179"/>
      <c r="S30" s="179"/>
      <c r="T30" s="180"/>
      <c r="U30" s="203"/>
      <c r="V30" s="203"/>
      <c r="W30" s="203"/>
      <c r="X30" s="203"/>
      <c r="Y30" s="203"/>
      <c r="Z30" s="203"/>
      <c r="AA30" s="204"/>
      <c r="AB30" s="199">
        <v>39</v>
      </c>
      <c r="AC30" s="205" t="str">
        <f>'№36-40'!B145&amp;" "&amp;'№36-40'!S145&amp;" "&amp;'№36-40'!Y145</f>
        <v xml:space="preserve">  </v>
      </c>
      <c r="AD30" s="205"/>
      <c r="AE30" s="205"/>
      <c r="AF30" s="205"/>
      <c r="AG30" s="205"/>
      <c r="AH30" s="205"/>
      <c r="AI30" s="205"/>
      <c r="AJ30" s="205"/>
      <c r="AK30" s="205"/>
      <c r="AL30" s="205"/>
      <c r="AM30" s="205"/>
      <c r="AN30" s="178">
        <f>'№36-40'!AL145</f>
        <v>0</v>
      </c>
      <c r="AO30" s="179"/>
      <c r="AP30" s="179"/>
      <c r="AQ30" s="179"/>
      <c r="AR30" s="179"/>
      <c r="AS30" s="179"/>
      <c r="AT30" s="180"/>
      <c r="AU30" s="181"/>
      <c r="AV30" s="181"/>
      <c r="AW30" s="181"/>
      <c r="AX30" s="181"/>
      <c r="AY30" s="181"/>
      <c r="AZ30" s="181"/>
      <c r="BA30" s="181"/>
      <c r="BB30" s="10"/>
    </row>
    <row r="31" spans="1:54" ht="13.5" customHeight="1" thickTop="1" thickBot="1" x14ac:dyDescent="0.3">
      <c r="A31" s="5"/>
      <c r="B31" s="200"/>
      <c r="C31" s="202"/>
      <c r="D31" s="202"/>
      <c r="E31" s="202"/>
      <c r="F31" s="202"/>
      <c r="G31" s="202"/>
      <c r="H31" s="202"/>
      <c r="I31" s="202"/>
      <c r="J31" s="202"/>
      <c r="K31" s="202"/>
      <c r="L31" s="202"/>
      <c r="M31" s="202"/>
      <c r="N31" s="178"/>
      <c r="O31" s="179"/>
      <c r="P31" s="179"/>
      <c r="Q31" s="179"/>
      <c r="R31" s="179"/>
      <c r="S31" s="179"/>
      <c r="T31" s="180"/>
      <c r="U31" s="203"/>
      <c r="V31" s="203"/>
      <c r="W31" s="203"/>
      <c r="X31" s="203"/>
      <c r="Y31" s="203"/>
      <c r="Z31" s="203"/>
      <c r="AA31" s="204"/>
      <c r="AB31" s="200"/>
      <c r="AC31" s="206"/>
      <c r="AD31" s="206"/>
      <c r="AE31" s="206"/>
      <c r="AF31" s="206"/>
      <c r="AG31" s="206"/>
      <c r="AH31" s="206"/>
      <c r="AI31" s="206"/>
      <c r="AJ31" s="206"/>
      <c r="AK31" s="206"/>
      <c r="AL31" s="206"/>
      <c r="AM31" s="206"/>
      <c r="AN31" s="178"/>
      <c r="AO31" s="179"/>
      <c r="AP31" s="179"/>
      <c r="AQ31" s="179"/>
      <c r="AR31" s="179"/>
      <c r="AS31" s="179"/>
      <c r="AT31" s="180"/>
      <c r="AU31" s="181"/>
      <c r="AV31" s="181"/>
      <c r="AW31" s="181"/>
      <c r="AX31" s="181"/>
      <c r="AY31" s="181"/>
      <c r="AZ31" s="181"/>
      <c r="BA31" s="181"/>
      <c r="BB31" s="10"/>
    </row>
    <row r="32" spans="1:54" ht="13.5" customHeight="1" thickTop="1" thickBot="1" x14ac:dyDescent="0.3">
      <c r="A32" s="5"/>
      <c r="B32" s="182">
        <v>30</v>
      </c>
      <c r="C32" s="184" t="str">
        <f>'№26-30'!B189&amp;" "&amp;'№26-30'!S189&amp;" "&amp;'№26-30'!Y189</f>
        <v xml:space="preserve">  </v>
      </c>
      <c r="D32" s="184"/>
      <c r="E32" s="184"/>
      <c r="F32" s="184"/>
      <c r="G32" s="184"/>
      <c r="H32" s="184"/>
      <c r="I32" s="184"/>
      <c r="J32" s="184"/>
      <c r="K32" s="184"/>
      <c r="L32" s="184"/>
      <c r="M32" s="184"/>
      <c r="N32" s="186">
        <f>'№26-30'!AL189</f>
        <v>0</v>
      </c>
      <c r="O32" s="187"/>
      <c r="P32" s="187"/>
      <c r="Q32" s="187"/>
      <c r="R32" s="187"/>
      <c r="S32" s="187"/>
      <c r="T32" s="188"/>
      <c r="U32" s="192"/>
      <c r="V32" s="192"/>
      <c r="W32" s="192"/>
      <c r="X32" s="192"/>
      <c r="Y32" s="192"/>
      <c r="Z32" s="192"/>
      <c r="AA32" s="193"/>
      <c r="AB32" s="182">
        <v>40</v>
      </c>
      <c r="AC32" s="196" t="str">
        <f>'№36-40'!B189&amp;" "&amp;'№36-40'!S189&amp;" "&amp;'№36-40'!Y189</f>
        <v xml:space="preserve">  </v>
      </c>
      <c r="AD32" s="196"/>
      <c r="AE32" s="196"/>
      <c r="AF32" s="196"/>
      <c r="AG32" s="196"/>
      <c r="AH32" s="196"/>
      <c r="AI32" s="196"/>
      <c r="AJ32" s="196"/>
      <c r="AK32" s="196"/>
      <c r="AL32" s="196"/>
      <c r="AM32" s="196"/>
      <c r="AN32" s="186">
        <f>'№36-40'!AL189</f>
        <v>0</v>
      </c>
      <c r="AO32" s="187"/>
      <c r="AP32" s="187"/>
      <c r="AQ32" s="187"/>
      <c r="AR32" s="187"/>
      <c r="AS32" s="187"/>
      <c r="AT32" s="188"/>
      <c r="AU32" s="198"/>
      <c r="AV32" s="198"/>
      <c r="AW32" s="198"/>
      <c r="AX32" s="198"/>
      <c r="AY32" s="198"/>
      <c r="AZ32" s="198"/>
      <c r="BA32" s="198"/>
      <c r="BB32" s="10"/>
    </row>
    <row r="33" spans="1:54" ht="13.5" customHeight="1" thickTop="1" thickBot="1" x14ac:dyDescent="0.3">
      <c r="A33" s="5"/>
      <c r="B33" s="183"/>
      <c r="C33" s="185"/>
      <c r="D33" s="185"/>
      <c r="E33" s="185"/>
      <c r="F33" s="185"/>
      <c r="G33" s="185"/>
      <c r="H33" s="185"/>
      <c r="I33" s="185"/>
      <c r="J33" s="185"/>
      <c r="K33" s="185"/>
      <c r="L33" s="185"/>
      <c r="M33" s="185"/>
      <c r="N33" s="189"/>
      <c r="O33" s="190"/>
      <c r="P33" s="190"/>
      <c r="Q33" s="190"/>
      <c r="R33" s="190"/>
      <c r="S33" s="190"/>
      <c r="T33" s="191"/>
      <c r="U33" s="194"/>
      <c r="V33" s="194"/>
      <c r="W33" s="194"/>
      <c r="X33" s="194"/>
      <c r="Y33" s="194"/>
      <c r="Z33" s="194"/>
      <c r="AA33" s="195"/>
      <c r="AB33" s="183"/>
      <c r="AC33" s="197"/>
      <c r="AD33" s="197"/>
      <c r="AE33" s="197"/>
      <c r="AF33" s="197"/>
      <c r="AG33" s="197"/>
      <c r="AH33" s="197"/>
      <c r="AI33" s="197"/>
      <c r="AJ33" s="197"/>
      <c r="AK33" s="197"/>
      <c r="AL33" s="197"/>
      <c r="AM33" s="197"/>
      <c r="AN33" s="189"/>
      <c r="AO33" s="190"/>
      <c r="AP33" s="190"/>
      <c r="AQ33" s="190"/>
      <c r="AR33" s="190"/>
      <c r="AS33" s="190"/>
      <c r="AT33" s="191"/>
      <c r="AU33" s="194"/>
      <c r="AV33" s="194"/>
      <c r="AW33" s="194"/>
      <c r="AX33" s="194"/>
      <c r="AY33" s="194"/>
      <c r="AZ33" s="194"/>
      <c r="BA33" s="194"/>
      <c r="BB33" s="10"/>
    </row>
    <row r="34" spans="1:54" ht="13.5" customHeight="1" thickTop="1" x14ac:dyDescent="0.25">
      <c r="A34" s="5"/>
      <c r="B34" s="166" t="s">
        <v>17</v>
      </c>
      <c r="C34" s="166"/>
      <c r="D34" s="166"/>
      <c r="E34" s="166"/>
      <c r="F34" s="166"/>
      <c r="G34" s="166"/>
      <c r="H34" s="166"/>
      <c r="I34" s="166"/>
      <c r="J34" s="166"/>
      <c r="K34" s="166"/>
      <c r="L34" s="166"/>
      <c r="M34" s="166"/>
      <c r="N34" s="168">
        <f>IF(N14="","",SUM(N14:T33))</f>
        <v>0</v>
      </c>
      <c r="O34" s="169"/>
      <c r="P34" s="169"/>
      <c r="Q34" s="169"/>
      <c r="R34" s="169"/>
      <c r="S34" s="169"/>
      <c r="T34" s="170"/>
      <c r="U34" s="166"/>
      <c r="V34" s="166"/>
      <c r="W34" s="166"/>
      <c r="X34" s="166"/>
      <c r="Y34" s="166"/>
      <c r="Z34" s="166"/>
      <c r="AA34" s="174"/>
      <c r="AB34" s="176" t="s">
        <v>17</v>
      </c>
      <c r="AC34" s="166"/>
      <c r="AD34" s="166"/>
      <c r="AE34" s="166"/>
      <c r="AF34" s="166"/>
      <c r="AG34" s="166"/>
      <c r="AH34" s="166"/>
      <c r="AI34" s="166"/>
      <c r="AJ34" s="166"/>
      <c r="AK34" s="166"/>
      <c r="AL34" s="166"/>
      <c r="AM34" s="166"/>
      <c r="AN34" s="168">
        <f>IF(AN14="","",SUM(AN14:AT33))</f>
        <v>0</v>
      </c>
      <c r="AO34" s="169"/>
      <c r="AP34" s="169"/>
      <c r="AQ34" s="169"/>
      <c r="AR34" s="169"/>
      <c r="AS34" s="169"/>
      <c r="AT34" s="170"/>
      <c r="AU34" s="166"/>
      <c r="AV34" s="166"/>
      <c r="AW34" s="166"/>
      <c r="AX34" s="166"/>
      <c r="AY34" s="166"/>
      <c r="AZ34" s="166"/>
      <c r="BA34" s="166"/>
      <c r="BB34" s="10"/>
    </row>
    <row r="35" spans="1:54" ht="13.5" customHeight="1" thickBot="1" x14ac:dyDescent="0.3">
      <c r="A35" s="5"/>
      <c r="B35" s="167"/>
      <c r="C35" s="167"/>
      <c r="D35" s="167"/>
      <c r="E35" s="167"/>
      <c r="F35" s="167"/>
      <c r="G35" s="167"/>
      <c r="H35" s="167"/>
      <c r="I35" s="167"/>
      <c r="J35" s="167"/>
      <c r="K35" s="167"/>
      <c r="L35" s="167"/>
      <c r="M35" s="167"/>
      <c r="N35" s="171"/>
      <c r="O35" s="172"/>
      <c r="P35" s="172"/>
      <c r="Q35" s="172"/>
      <c r="R35" s="172"/>
      <c r="S35" s="172"/>
      <c r="T35" s="173"/>
      <c r="U35" s="167"/>
      <c r="V35" s="167"/>
      <c r="W35" s="167"/>
      <c r="X35" s="167"/>
      <c r="Y35" s="167"/>
      <c r="Z35" s="167"/>
      <c r="AA35" s="175"/>
      <c r="AB35" s="177"/>
      <c r="AC35" s="167"/>
      <c r="AD35" s="167"/>
      <c r="AE35" s="167"/>
      <c r="AF35" s="167"/>
      <c r="AG35" s="167"/>
      <c r="AH35" s="167"/>
      <c r="AI35" s="167"/>
      <c r="AJ35" s="167"/>
      <c r="AK35" s="167"/>
      <c r="AL35" s="167"/>
      <c r="AM35" s="167"/>
      <c r="AN35" s="171"/>
      <c r="AO35" s="172"/>
      <c r="AP35" s="172"/>
      <c r="AQ35" s="172"/>
      <c r="AR35" s="172"/>
      <c r="AS35" s="172"/>
      <c r="AT35" s="173"/>
      <c r="AU35" s="167"/>
      <c r="AV35" s="167"/>
      <c r="AW35" s="167"/>
      <c r="AX35" s="167"/>
      <c r="AY35" s="167"/>
      <c r="AZ35" s="167"/>
      <c r="BA35" s="167"/>
      <c r="BB35" s="10"/>
    </row>
    <row r="36" spans="1:54" ht="13.5" customHeight="1" thickTop="1" x14ac:dyDescent="0.25">
      <c r="A36" s="5"/>
      <c r="B36" s="28"/>
      <c r="C36" s="28"/>
      <c r="D36" s="28"/>
      <c r="E36" s="28"/>
      <c r="F36" s="28"/>
      <c r="G36" s="28"/>
      <c r="H36" s="28"/>
      <c r="I36" s="28"/>
      <c r="J36" s="28"/>
      <c r="K36" s="28"/>
      <c r="L36" s="28"/>
      <c r="M36" s="28"/>
      <c r="N36" s="29"/>
      <c r="O36" s="29"/>
      <c r="P36" s="29"/>
      <c r="Q36" s="29"/>
      <c r="R36" s="29"/>
      <c r="S36" s="29"/>
      <c r="T36" s="29"/>
      <c r="U36" s="28"/>
      <c r="V36" s="28"/>
      <c r="W36" s="28"/>
      <c r="X36" s="28"/>
      <c r="Y36" s="28"/>
      <c r="Z36" s="28"/>
      <c r="AA36" s="28"/>
      <c r="AB36" s="28"/>
      <c r="AC36" s="28"/>
      <c r="AD36" s="28"/>
      <c r="AE36" s="28"/>
      <c r="AF36" s="28"/>
      <c r="AG36" s="28"/>
      <c r="AH36" s="28"/>
      <c r="AI36" s="30"/>
      <c r="AJ36" s="28"/>
      <c r="AK36" s="153" t="s">
        <v>30</v>
      </c>
      <c r="AL36" s="153"/>
      <c r="AM36" s="153"/>
      <c r="AN36" s="153"/>
      <c r="AO36" s="153"/>
      <c r="AP36" s="153"/>
      <c r="AQ36" s="153"/>
      <c r="AR36" s="153"/>
      <c r="AS36" s="153"/>
      <c r="AT36" s="153"/>
      <c r="AU36" s="153"/>
      <c r="AV36" s="153"/>
      <c r="AW36" s="153"/>
      <c r="AX36" s="153"/>
      <c r="AY36" s="153"/>
      <c r="AZ36" s="153"/>
      <c r="BA36" s="153"/>
      <c r="BB36" s="10"/>
    </row>
    <row r="37" spans="1:54" ht="14.1" customHeight="1" x14ac:dyDescent="0.25">
      <c r="A37" s="5"/>
      <c r="B37" s="31"/>
      <c r="C37" s="32"/>
      <c r="D37" s="32"/>
      <c r="E37" s="32"/>
      <c r="F37" s="32"/>
      <c r="G37" s="32"/>
      <c r="H37" s="32"/>
      <c r="I37" s="32"/>
      <c r="J37" s="32"/>
      <c r="K37" s="32"/>
      <c r="L37" s="32"/>
      <c r="M37" s="32"/>
      <c r="N37" s="33"/>
      <c r="O37" s="33"/>
      <c r="P37" s="33"/>
      <c r="Q37" s="33"/>
      <c r="R37" s="33"/>
      <c r="S37" s="33"/>
      <c r="T37" s="33"/>
      <c r="U37" s="32"/>
      <c r="V37" s="32"/>
      <c r="W37" s="32"/>
      <c r="X37" s="32"/>
      <c r="Y37" s="32"/>
      <c r="Z37" s="32"/>
      <c r="AA37" s="32"/>
      <c r="AB37" s="32"/>
      <c r="AC37" s="32"/>
      <c r="AD37" s="32"/>
      <c r="AE37" s="32"/>
      <c r="AF37" s="32"/>
      <c r="AG37" s="32"/>
      <c r="AH37" s="32"/>
      <c r="AI37" s="32"/>
      <c r="AJ37" s="154" t="s">
        <v>27</v>
      </c>
      <c r="AK37" s="155"/>
      <c r="AL37" s="160" t="s">
        <v>24</v>
      </c>
      <c r="AM37" s="160"/>
      <c r="AN37" s="160"/>
      <c r="AO37" s="161"/>
      <c r="AP37" s="162" t="s">
        <v>41</v>
      </c>
      <c r="AQ37" s="163"/>
      <c r="AR37" s="163"/>
      <c r="AS37" s="164"/>
      <c r="AT37" s="162" t="s">
        <v>41</v>
      </c>
      <c r="AU37" s="163"/>
      <c r="AV37" s="163"/>
      <c r="AW37" s="164"/>
      <c r="AX37" s="162" t="s">
        <v>41</v>
      </c>
      <c r="AY37" s="163"/>
      <c r="AZ37" s="163"/>
      <c r="BA37" s="165"/>
      <c r="BB37" s="10"/>
    </row>
    <row r="38" spans="1:54" ht="15.95" customHeight="1" x14ac:dyDescent="0.25">
      <c r="A38" s="5"/>
      <c r="B38" s="34"/>
      <c r="C38" s="28"/>
      <c r="D38" s="28"/>
      <c r="E38" s="28"/>
      <c r="F38" s="28"/>
      <c r="G38" s="28"/>
      <c r="H38" s="28"/>
      <c r="I38" s="28"/>
      <c r="J38" s="28"/>
      <c r="K38" s="28"/>
      <c r="L38" s="28"/>
      <c r="M38" s="28"/>
      <c r="N38" s="29"/>
      <c r="O38" s="29"/>
      <c r="P38" s="29"/>
      <c r="Q38" s="29"/>
      <c r="R38" s="29"/>
      <c r="S38" s="29"/>
      <c r="T38" s="29"/>
      <c r="U38" s="28"/>
      <c r="V38" s="28"/>
      <c r="W38" s="28"/>
      <c r="X38" s="28"/>
      <c r="Y38" s="28"/>
      <c r="Z38" s="28"/>
      <c r="AA38" s="28"/>
      <c r="AB38" s="28"/>
      <c r="AC38" s="28"/>
      <c r="AD38" s="28"/>
      <c r="AE38" s="28"/>
      <c r="AF38" s="28"/>
      <c r="AG38" s="28"/>
      <c r="AH38" s="28"/>
      <c r="AI38" s="28"/>
      <c r="AJ38" s="156"/>
      <c r="AK38" s="157"/>
      <c r="AL38" s="28"/>
      <c r="AM38" s="28"/>
      <c r="AN38" s="28"/>
      <c r="AO38" s="35"/>
      <c r="AP38" s="36"/>
      <c r="AQ38" s="36"/>
      <c r="AR38" s="36"/>
      <c r="AS38" s="36"/>
      <c r="AT38" s="37"/>
      <c r="AU38" s="36"/>
      <c r="AV38" s="36"/>
      <c r="AW38" s="38"/>
      <c r="AX38" s="36"/>
      <c r="AY38" s="36"/>
      <c r="AZ38" s="36"/>
      <c r="BA38" s="39"/>
      <c r="BB38" s="10"/>
    </row>
    <row r="39" spans="1:54" ht="15.95" customHeight="1" x14ac:dyDescent="0.25">
      <c r="A39" s="5"/>
      <c r="B39" s="34"/>
      <c r="C39" s="28"/>
      <c r="D39" s="28"/>
      <c r="E39" s="28"/>
      <c r="F39" s="28"/>
      <c r="G39" s="28"/>
      <c r="H39" s="28"/>
      <c r="I39" s="28"/>
      <c r="J39" s="28"/>
      <c r="K39" s="28"/>
      <c r="L39" s="28"/>
      <c r="M39" s="28"/>
      <c r="N39" s="29"/>
      <c r="O39" s="29"/>
      <c r="P39" s="29"/>
      <c r="Q39" s="29"/>
      <c r="R39" s="29"/>
      <c r="S39" s="29"/>
      <c r="T39" s="29"/>
      <c r="U39" s="28"/>
      <c r="V39" s="28"/>
      <c r="W39" s="28"/>
      <c r="X39" s="28"/>
      <c r="Y39" s="28"/>
      <c r="Z39" s="28"/>
      <c r="AA39" s="28"/>
      <c r="AB39" s="28"/>
      <c r="AC39" s="28"/>
      <c r="AD39" s="28"/>
      <c r="AE39" s="28"/>
      <c r="AF39" s="28"/>
      <c r="AG39" s="28"/>
      <c r="AH39" s="28"/>
      <c r="AI39" s="28"/>
      <c r="AJ39" s="156"/>
      <c r="AK39" s="157"/>
      <c r="AL39" s="28"/>
      <c r="AM39" s="28"/>
      <c r="AN39" s="36"/>
      <c r="AO39" s="38"/>
      <c r="AP39" s="36"/>
      <c r="AQ39" s="36"/>
      <c r="AR39" s="36"/>
      <c r="AS39" s="36"/>
      <c r="AT39" s="37"/>
      <c r="AU39" s="28"/>
      <c r="AV39" s="28"/>
      <c r="AW39" s="35"/>
      <c r="AX39" s="28"/>
      <c r="AY39" s="28"/>
      <c r="AZ39" s="28"/>
      <c r="BA39" s="40"/>
      <c r="BB39" s="10"/>
    </row>
    <row r="40" spans="1:54" ht="15.95" customHeight="1" x14ac:dyDescent="0.25">
      <c r="A40" s="5"/>
      <c r="B40" s="41"/>
      <c r="C40" s="96"/>
      <c r="D40" s="96"/>
      <c r="E40" s="96"/>
      <c r="F40" s="96"/>
      <c r="G40" s="96"/>
      <c r="H40" s="96"/>
      <c r="I40" s="96"/>
      <c r="J40" s="96"/>
      <c r="K40" s="96"/>
      <c r="L40" s="96"/>
      <c r="M40" s="96"/>
      <c r="N40" s="43"/>
      <c r="O40" s="43"/>
      <c r="P40" s="43"/>
      <c r="Q40" s="43"/>
      <c r="R40" s="43"/>
      <c r="S40" s="43"/>
      <c r="T40" s="43"/>
      <c r="U40" s="96"/>
      <c r="V40" s="96"/>
      <c r="W40" s="96"/>
      <c r="X40" s="96"/>
      <c r="Y40" s="96"/>
      <c r="Z40" s="96"/>
      <c r="AA40" s="96"/>
      <c r="AB40" s="96"/>
      <c r="AC40" s="96"/>
      <c r="AD40" s="96"/>
      <c r="AE40" s="96"/>
      <c r="AF40" s="96"/>
      <c r="AG40" s="96"/>
      <c r="AH40" s="96"/>
      <c r="AI40" s="96"/>
      <c r="AJ40" s="158"/>
      <c r="AK40" s="159"/>
      <c r="AL40" s="96"/>
      <c r="AM40" s="96"/>
      <c r="AN40" s="44"/>
      <c r="AO40" s="45"/>
      <c r="AP40" s="44"/>
      <c r="AQ40" s="44"/>
      <c r="AR40" s="44"/>
      <c r="AS40" s="44"/>
      <c r="AT40" s="46"/>
      <c r="AU40" s="96"/>
      <c r="AV40" s="96"/>
      <c r="AW40" s="47"/>
      <c r="AX40" s="96"/>
      <c r="AY40" s="96"/>
      <c r="AZ40" s="96"/>
      <c r="BA40" s="48"/>
      <c r="BB40" s="10"/>
    </row>
    <row r="41" spans="1:54" ht="13.5" customHeight="1" x14ac:dyDescent="0.25">
      <c r="A41" s="49"/>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1"/>
    </row>
  </sheetData>
  <sheetProtection sheet="1" objects="1" scenarios="1"/>
  <mergeCells count="118">
    <mergeCell ref="AK36:BA36"/>
    <mergeCell ref="AJ37:AK40"/>
    <mergeCell ref="AL37:AO37"/>
    <mergeCell ref="AP37:AS37"/>
    <mergeCell ref="AT37:AW37"/>
    <mergeCell ref="AX37:BA37"/>
    <mergeCell ref="AN32:AT33"/>
    <mergeCell ref="AU32:BA33"/>
    <mergeCell ref="B34:M35"/>
    <mergeCell ref="N34:T35"/>
    <mergeCell ref="U34:AA35"/>
    <mergeCell ref="AB34:AM35"/>
    <mergeCell ref="AN34:AT35"/>
    <mergeCell ref="AU34:BA35"/>
    <mergeCell ref="B32:B33"/>
    <mergeCell ref="C32:M33"/>
    <mergeCell ref="N32:T33"/>
    <mergeCell ref="U32:AA33"/>
    <mergeCell ref="AB32:AB33"/>
    <mergeCell ref="AC32:AM33"/>
    <mergeCell ref="AN28:AT29"/>
    <mergeCell ref="AU28:BA29"/>
    <mergeCell ref="B30:B31"/>
    <mergeCell ref="C30:M31"/>
    <mergeCell ref="N30:T31"/>
    <mergeCell ref="U30:AA31"/>
    <mergeCell ref="AB30:AB31"/>
    <mergeCell ref="AC30:AM31"/>
    <mergeCell ref="AN30:AT31"/>
    <mergeCell ref="AU30:BA31"/>
    <mergeCell ref="B28:B29"/>
    <mergeCell ref="C28:M29"/>
    <mergeCell ref="N28:T29"/>
    <mergeCell ref="U28:AA29"/>
    <mergeCell ref="AB28:AB29"/>
    <mergeCell ref="AC28:AM29"/>
    <mergeCell ref="AN24:AT25"/>
    <mergeCell ref="AU24:BA25"/>
    <mergeCell ref="B26:B27"/>
    <mergeCell ref="C26:M27"/>
    <mergeCell ref="N26:T27"/>
    <mergeCell ref="U26:AA27"/>
    <mergeCell ref="AB26:AB27"/>
    <mergeCell ref="AC26:AM27"/>
    <mergeCell ref="AN26:AT27"/>
    <mergeCell ref="AU26:BA27"/>
    <mergeCell ref="B24:B25"/>
    <mergeCell ref="C24:M25"/>
    <mergeCell ref="N24:T25"/>
    <mergeCell ref="U24:AA25"/>
    <mergeCell ref="AB24:AB25"/>
    <mergeCell ref="AC24:AM25"/>
    <mergeCell ref="AN20:AT21"/>
    <mergeCell ref="AU20:BA21"/>
    <mergeCell ref="B22:B23"/>
    <mergeCell ref="C22:M23"/>
    <mergeCell ref="N22:T23"/>
    <mergeCell ref="U22:AA23"/>
    <mergeCell ref="AB22:AB23"/>
    <mergeCell ref="AC22:AM23"/>
    <mergeCell ref="AN22:AT23"/>
    <mergeCell ref="AU22:BA23"/>
    <mergeCell ref="B20:B21"/>
    <mergeCell ref="C20:M21"/>
    <mergeCell ref="N20:T21"/>
    <mergeCell ref="U20:AA21"/>
    <mergeCell ref="AB20:AB21"/>
    <mergeCell ref="AC20:AM21"/>
    <mergeCell ref="AN16:AT17"/>
    <mergeCell ref="AU16:BA17"/>
    <mergeCell ref="B18:B19"/>
    <mergeCell ref="C18:M19"/>
    <mergeCell ref="N18:T19"/>
    <mergeCell ref="U18:AA19"/>
    <mergeCell ref="AB18:AB19"/>
    <mergeCell ref="AC18:AM19"/>
    <mergeCell ref="AN18:AT19"/>
    <mergeCell ref="AU18:BA19"/>
    <mergeCell ref="B16:B17"/>
    <mergeCell ref="C16:M17"/>
    <mergeCell ref="N16:T17"/>
    <mergeCell ref="U16:AA17"/>
    <mergeCell ref="AB16:AB17"/>
    <mergeCell ref="AC16:AM17"/>
    <mergeCell ref="B13:M13"/>
    <mergeCell ref="N13:T13"/>
    <mergeCell ref="U13:AA13"/>
    <mergeCell ref="AB13:AM13"/>
    <mergeCell ref="AN13:AT13"/>
    <mergeCell ref="AU13:BA13"/>
    <mergeCell ref="B14:B15"/>
    <mergeCell ref="C14:M15"/>
    <mergeCell ref="N14:T15"/>
    <mergeCell ref="U14:AA15"/>
    <mergeCell ref="AB14:AB15"/>
    <mergeCell ref="AC14:AM15"/>
    <mergeCell ref="AN14:AT15"/>
    <mergeCell ref="AU14:BA15"/>
    <mergeCell ref="B8:O8"/>
    <mergeCell ref="B9:K10"/>
    <mergeCell ref="L9:O10"/>
    <mergeCell ref="AI9:AK9"/>
    <mergeCell ref="AM9:AY9"/>
    <mergeCell ref="AL10:AX10"/>
    <mergeCell ref="G11:J11"/>
    <mergeCell ref="AI11:AK11"/>
    <mergeCell ref="AM11:AQ11"/>
    <mergeCell ref="AR11:AU11"/>
    <mergeCell ref="AV11:AZ11"/>
    <mergeCell ref="AZ1:BA1"/>
    <mergeCell ref="T2:AH3"/>
    <mergeCell ref="AP3:AR3"/>
    <mergeCell ref="AP4:AR4"/>
    <mergeCell ref="AT4:AU4"/>
    <mergeCell ref="AW4:AX4"/>
    <mergeCell ref="B5:O6"/>
    <mergeCell ref="AI7:AK7"/>
    <mergeCell ref="AM7:AZ7"/>
  </mergeCells>
  <phoneticPr fontId="2"/>
  <printOptions horizontalCentered="1" verticalCentered="1"/>
  <pageMargins left="0.23622047244094491" right="0.23622047244094491" top="0.35433070866141736" bottom="0.35433070866141736" header="0.11811023622047245" footer="0.11811023622047245"/>
  <pageSetup paperSize="9" scale="96" orientation="landscape" r:id="rId1"/>
  <ignoredErrors>
    <ignoredError sqref="AV11"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T220"/>
  <sheetViews>
    <sheetView showGridLines="0" view="pageBreakPreview" zoomScaleNormal="110" zoomScaleSheetLayoutView="100" zoomScalePageLayoutView="130" workbookViewId="0">
      <selection activeCell="S18" sqref="S18:AA19"/>
    </sheetView>
  </sheetViews>
  <sheetFormatPr defaultColWidth="8.73046875" defaultRowHeight="12.75" x14ac:dyDescent="0.25"/>
  <cols>
    <col min="1" max="69" width="2.59765625" style="100" customWidth="1"/>
    <col min="70" max="70" width="18.59765625" style="100" hidden="1" customWidth="1"/>
    <col min="71" max="72" width="8.73046875" style="100" hidden="1" customWidth="1"/>
    <col min="73" max="73" width="8.73046875" style="100" customWidth="1"/>
    <col min="74" max="16384" width="8.73046875" style="100"/>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88</v>
      </c>
      <c r="BB2" s="240"/>
      <c r="BC2" s="59"/>
      <c r="BE2" s="111"/>
      <c r="BF2" s="111"/>
      <c r="BG2" s="111"/>
      <c r="BH2" s="111"/>
      <c r="BI2" s="111"/>
      <c r="BJ2" s="111"/>
      <c r="BK2" s="111"/>
      <c r="BL2" s="111"/>
      <c r="BM2" s="111"/>
      <c r="BN2" s="111"/>
      <c r="BO2" s="111"/>
      <c r="BR2" s="100"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0" t="s">
        <v>37</v>
      </c>
      <c r="BS3" s="108" t="s">
        <v>165</v>
      </c>
      <c r="BT3" s="100">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97"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97"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99"/>
      <c r="AN9" s="99"/>
      <c r="AO9" s="99"/>
      <c r="AP9" s="99"/>
      <c r="AQ9" s="99"/>
      <c r="AR9" s="99"/>
      <c r="AS9" s="99"/>
      <c r="AT9" s="99"/>
      <c r="AU9" s="99"/>
      <c r="AV9" s="99"/>
      <c r="AW9" s="99"/>
      <c r="AX9" s="99"/>
      <c r="AY9" s="99"/>
      <c r="AZ9" s="99"/>
      <c r="BA9" s="97"/>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98"/>
      <c r="AQ11" s="98"/>
      <c r="AR11" s="97"/>
      <c r="AS11" s="97"/>
      <c r="AT11" s="97"/>
      <c r="AU11" s="97"/>
      <c r="AV11" s="98"/>
      <c r="AW11" s="98"/>
      <c r="AX11" s="98"/>
      <c r="AY11" s="98"/>
      <c r="AZ11" s="98"/>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89</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97"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97"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99"/>
      <c r="AN53" s="99"/>
      <c r="AO53" s="99"/>
      <c r="AP53" s="99"/>
      <c r="AQ53" s="99"/>
      <c r="AR53" s="99"/>
      <c r="AS53" s="99"/>
      <c r="AT53" s="99"/>
      <c r="AU53" s="99"/>
      <c r="AV53" s="99"/>
      <c r="AW53" s="99"/>
      <c r="AX53" s="99"/>
      <c r="AY53" s="99"/>
      <c r="AZ53" s="99"/>
      <c r="BA53" s="97"/>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98"/>
      <c r="AQ55" s="98"/>
      <c r="AR55" s="97"/>
      <c r="AS55" s="97"/>
      <c r="AT55" s="97"/>
      <c r="AU55" s="97"/>
      <c r="AV55" s="98"/>
      <c r="AW55" s="98"/>
      <c r="AX55" s="98"/>
      <c r="AY55" s="98"/>
      <c r="AZ55" s="98"/>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425"/>
      <c r="V64" s="425"/>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425"/>
      <c r="V65" s="425"/>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51"/>
      <c r="E66" s="352"/>
      <c r="F66" s="352"/>
      <c r="G66" s="352"/>
      <c r="H66" s="352"/>
      <c r="I66" s="352"/>
      <c r="J66" s="352"/>
      <c r="K66" s="352"/>
      <c r="L66" s="352"/>
      <c r="M66" s="352"/>
      <c r="N66" s="352"/>
      <c r="O66" s="352"/>
      <c r="P66" s="352"/>
      <c r="Q66" s="352"/>
      <c r="R66" s="353"/>
      <c r="S66" s="367"/>
      <c r="T66" s="367"/>
      <c r="U66" s="367"/>
      <c r="V66" s="367"/>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67"/>
      <c r="V67" s="36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425"/>
      <c r="V68" s="425"/>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425"/>
      <c r="V69" s="425"/>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23"/>
      <c r="E70" s="324"/>
      <c r="F70" s="324"/>
      <c r="G70" s="324"/>
      <c r="H70" s="324"/>
      <c r="I70" s="324"/>
      <c r="J70" s="324"/>
      <c r="K70" s="324"/>
      <c r="L70" s="324"/>
      <c r="M70" s="324"/>
      <c r="N70" s="324"/>
      <c r="O70" s="324"/>
      <c r="P70" s="324"/>
      <c r="Q70" s="324"/>
      <c r="R70" s="325"/>
      <c r="S70" s="426"/>
      <c r="T70" s="426"/>
      <c r="U70" s="426"/>
      <c r="V70" s="426"/>
      <c r="W70" s="288"/>
      <c r="X70" s="289"/>
      <c r="Y70" s="289"/>
      <c r="Z70" s="289"/>
      <c r="AA70" s="28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23"/>
      <c r="E71" s="324"/>
      <c r="F71" s="324"/>
      <c r="G71" s="324"/>
      <c r="H71" s="324"/>
      <c r="I71" s="324"/>
      <c r="J71" s="324"/>
      <c r="K71" s="324"/>
      <c r="L71" s="324"/>
      <c r="M71" s="324"/>
      <c r="N71" s="324"/>
      <c r="O71" s="324"/>
      <c r="P71" s="324"/>
      <c r="Q71" s="324"/>
      <c r="R71" s="325"/>
      <c r="S71" s="426"/>
      <c r="T71" s="426"/>
      <c r="U71" s="426"/>
      <c r="V71" s="426"/>
      <c r="W71" s="328"/>
      <c r="X71" s="329"/>
      <c r="Y71" s="329"/>
      <c r="Z71" s="329"/>
      <c r="AA71" s="329"/>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425"/>
      <c r="V72" s="425"/>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425"/>
      <c r="V73" s="425"/>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426"/>
      <c r="V74" s="426"/>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426"/>
      <c r="V75" s="426"/>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425"/>
      <c r="V76" s="425"/>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425"/>
      <c r="V77" s="425"/>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426"/>
      <c r="V78" s="426"/>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427"/>
      <c r="V79" s="42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90</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97"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97"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99"/>
      <c r="AN97" s="99"/>
      <c r="AO97" s="99"/>
      <c r="AP97" s="99"/>
      <c r="AQ97" s="99"/>
      <c r="AR97" s="99"/>
      <c r="AS97" s="99"/>
      <c r="AT97" s="99"/>
      <c r="AU97" s="99"/>
      <c r="AV97" s="99"/>
      <c r="AW97" s="99"/>
      <c r="AX97" s="99"/>
      <c r="AY97" s="99"/>
      <c r="AZ97" s="99"/>
      <c r="BA97" s="97"/>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98"/>
      <c r="AQ99" s="98"/>
      <c r="AR99" s="97"/>
      <c r="AS99" s="97"/>
      <c r="AT99" s="97"/>
      <c r="AU99" s="97"/>
      <c r="AV99" s="98"/>
      <c r="AW99" s="98"/>
      <c r="AX99" s="98"/>
      <c r="AY99" s="98"/>
      <c r="AZ99" s="98"/>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425"/>
      <c r="V108" s="425"/>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425"/>
      <c r="V109" s="425"/>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51"/>
      <c r="E110" s="352"/>
      <c r="F110" s="352"/>
      <c r="G110" s="352"/>
      <c r="H110" s="352"/>
      <c r="I110" s="352"/>
      <c r="J110" s="352"/>
      <c r="K110" s="352"/>
      <c r="L110" s="352"/>
      <c r="M110" s="352"/>
      <c r="N110" s="352"/>
      <c r="O110" s="352"/>
      <c r="P110" s="352"/>
      <c r="Q110" s="352"/>
      <c r="R110" s="353"/>
      <c r="S110" s="367"/>
      <c r="T110" s="367"/>
      <c r="U110" s="367"/>
      <c r="V110" s="367"/>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23"/>
      <c r="E114" s="324"/>
      <c r="F114" s="324"/>
      <c r="G114" s="324"/>
      <c r="H114" s="324"/>
      <c r="I114" s="324"/>
      <c r="J114" s="324"/>
      <c r="K114" s="324"/>
      <c r="L114" s="324"/>
      <c r="M114" s="324"/>
      <c r="N114" s="324"/>
      <c r="O114" s="324"/>
      <c r="P114" s="324"/>
      <c r="Q114" s="324"/>
      <c r="R114" s="325"/>
      <c r="S114" s="426"/>
      <c r="T114" s="426"/>
      <c r="U114" s="426"/>
      <c r="V114" s="426"/>
      <c r="W114" s="288"/>
      <c r="X114" s="289"/>
      <c r="Y114" s="289"/>
      <c r="Z114" s="289"/>
      <c r="AA114" s="28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23"/>
      <c r="E115" s="324"/>
      <c r="F115" s="324"/>
      <c r="G115" s="324"/>
      <c r="H115" s="324"/>
      <c r="I115" s="324"/>
      <c r="J115" s="324"/>
      <c r="K115" s="324"/>
      <c r="L115" s="324"/>
      <c r="M115" s="324"/>
      <c r="N115" s="324"/>
      <c r="O115" s="324"/>
      <c r="P115" s="324"/>
      <c r="Q115" s="324"/>
      <c r="R115" s="325"/>
      <c r="S115" s="426"/>
      <c r="T115" s="426"/>
      <c r="U115" s="426"/>
      <c r="V115" s="426"/>
      <c r="W115" s="328"/>
      <c r="X115" s="329"/>
      <c r="Y115" s="329"/>
      <c r="Z115" s="329"/>
      <c r="AA115" s="329"/>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426"/>
      <c r="T118" s="426"/>
      <c r="U118" s="426"/>
      <c r="V118" s="426"/>
      <c r="W118" s="288"/>
      <c r="X118" s="289"/>
      <c r="Y118" s="289"/>
      <c r="Z118" s="289"/>
      <c r="AA118" s="28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426"/>
      <c r="T119" s="426"/>
      <c r="U119" s="426"/>
      <c r="V119" s="426"/>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91</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97"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97"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99"/>
      <c r="AN141" s="99"/>
      <c r="AO141" s="99"/>
      <c r="AP141" s="99"/>
      <c r="AQ141" s="99"/>
      <c r="AR141" s="99"/>
      <c r="AS141" s="99"/>
      <c r="AT141" s="99"/>
      <c r="AU141" s="99"/>
      <c r="AV141" s="99"/>
      <c r="AW141" s="99"/>
      <c r="AX141" s="99"/>
      <c r="AY141" s="99"/>
      <c r="AZ141" s="99"/>
      <c r="BA141" s="97"/>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98"/>
      <c r="AQ143" s="98"/>
      <c r="AR143" s="97"/>
      <c r="AS143" s="97"/>
      <c r="AT143" s="97"/>
      <c r="AU143" s="97"/>
      <c r="AV143" s="98"/>
      <c r="AW143" s="98"/>
      <c r="AX143" s="98"/>
      <c r="AY143" s="98"/>
      <c r="AZ143" s="98"/>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51"/>
      <c r="E154" s="352"/>
      <c r="F154" s="352"/>
      <c r="G154" s="352"/>
      <c r="H154" s="352"/>
      <c r="I154" s="352"/>
      <c r="J154" s="352"/>
      <c r="K154" s="352"/>
      <c r="L154" s="352"/>
      <c r="M154" s="352"/>
      <c r="N154" s="352"/>
      <c r="O154" s="352"/>
      <c r="P154" s="352"/>
      <c r="Q154" s="352"/>
      <c r="R154" s="353"/>
      <c r="S154" s="367"/>
      <c r="T154" s="367"/>
      <c r="U154" s="367"/>
      <c r="V154" s="367"/>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426"/>
      <c r="V158" s="426"/>
      <c r="W158" s="288"/>
      <c r="X158" s="289"/>
      <c r="Y158" s="289"/>
      <c r="Z158" s="289"/>
      <c r="AA158" s="28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426"/>
      <c r="V159" s="426"/>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84</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97"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97"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99"/>
      <c r="AN185" s="99"/>
      <c r="AO185" s="99"/>
      <c r="AP185" s="99"/>
      <c r="AQ185" s="99"/>
      <c r="AR185" s="99"/>
      <c r="AS185" s="99"/>
      <c r="AT185" s="99"/>
      <c r="AU185" s="99"/>
      <c r="AV185" s="99"/>
      <c r="AW185" s="99"/>
      <c r="AX185" s="99"/>
      <c r="AY185" s="99"/>
      <c r="AZ185" s="99"/>
      <c r="BA185" s="97"/>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98"/>
      <c r="AQ187" s="98"/>
      <c r="AR187" s="97"/>
      <c r="AS187" s="97"/>
      <c r="AT187" s="97"/>
      <c r="AU187" s="97"/>
      <c r="AV187" s="98"/>
      <c r="AW187" s="98"/>
      <c r="AX187" s="98"/>
      <c r="AY187" s="98"/>
      <c r="AZ187" s="98"/>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51"/>
      <c r="E198" s="352"/>
      <c r="F198" s="352"/>
      <c r="G198" s="352"/>
      <c r="H198" s="352"/>
      <c r="I198" s="352"/>
      <c r="J198" s="352"/>
      <c r="K198" s="352"/>
      <c r="L198" s="352"/>
      <c r="M198" s="352"/>
      <c r="N198" s="352"/>
      <c r="O198" s="352"/>
      <c r="P198" s="352"/>
      <c r="Q198" s="352"/>
      <c r="R198" s="353"/>
      <c r="S198" s="367"/>
      <c r="T198" s="367"/>
      <c r="U198" s="367"/>
      <c r="V198" s="367"/>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426"/>
      <c r="V202" s="426"/>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426"/>
      <c r="V203" s="426"/>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J186:AL186"/>
    <mergeCell ref="AN186:AR186"/>
    <mergeCell ref="AS186:AV186"/>
    <mergeCell ref="AW186:BA186"/>
    <mergeCell ref="B188:R188"/>
    <mergeCell ref="S188:Z188"/>
    <mergeCell ref="AA188:AG188"/>
    <mergeCell ref="AH188:AK188"/>
    <mergeCell ref="AL188:BB188"/>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J142:AL142"/>
    <mergeCell ref="AN142:AR142"/>
    <mergeCell ref="AS142:AV142"/>
    <mergeCell ref="AW142:BA142"/>
    <mergeCell ref="B144:R144"/>
    <mergeCell ref="S144:Z144"/>
    <mergeCell ref="AA144:AG144"/>
    <mergeCell ref="AH144:AK144"/>
    <mergeCell ref="AL144:BB144"/>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J98:AL98"/>
    <mergeCell ref="AN98:AR98"/>
    <mergeCell ref="AS98:AV98"/>
    <mergeCell ref="AW98:BA98"/>
    <mergeCell ref="B100:R100"/>
    <mergeCell ref="S100:Z100"/>
    <mergeCell ref="AA100:AG100"/>
    <mergeCell ref="AH100:AK100"/>
    <mergeCell ref="AL100:BB100"/>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J54:AL54"/>
    <mergeCell ref="AN54:AR54"/>
    <mergeCell ref="AS54:AV54"/>
    <mergeCell ref="AW54:BA54"/>
    <mergeCell ref="B56:R56"/>
    <mergeCell ref="S56:Z56"/>
    <mergeCell ref="AA56:AG56"/>
    <mergeCell ref="AH56:AK56"/>
    <mergeCell ref="AL56:BB56"/>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J10:AL10"/>
    <mergeCell ref="AN10:AR10"/>
    <mergeCell ref="AS10:AV10"/>
    <mergeCell ref="AW10:BA10"/>
    <mergeCell ref="B12:R12"/>
    <mergeCell ref="S12:Z12"/>
    <mergeCell ref="AA12:AG12"/>
    <mergeCell ref="AH12:AK12"/>
    <mergeCell ref="AL12:BB12"/>
    <mergeCell ref="B5:N6"/>
    <mergeCell ref="AJ6:AL6"/>
    <mergeCell ref="AN6:AZ6"/>
    <mergeCell ref="AJ7:AZ7"/>
    <mergeCell ref="AJ8:AL8"/>
    <mergeCell ref="AN8:AZ8"/>
    <mergeCell ref="S2:AI3"/>
    <mergeCell ref="BA2:BB2"/>
    <mergeCell ref="AQ4:AS4"/>
    <mergeCell ref="AU4:AV4"/>
    <mergeCell ref="AX4:AY4"/>
    <mergeCell ref="BA4:BB4"/>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0" customWidth="1"/>
    <col min="70" max="70" width="18.59765625" style="100" hidden="1" customWidth="1"/>
    <col min="71" max="72" width="8.73046875" style="100" hidden="1" customWidth="1"/>
    <col min="73" max="73" width="8.73046875" style="100" customWidth="1"/>
    <col min="74" max="16384" width="8.73046875" style="100"/>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85</v>
      </c>
      <c r="BB2" s="240"/>
      <c r="BC2" s="59"/>
      <c r="BE2" s="111"/>
      <c r="BF2" s="111"/>
      <c r="BG2" s="111"/>
      <c r="BH2" s="111"/>
      <c r="BI2" s="111"/>
      <c r="BJ2" s="111"/>
      <c r="BK2" s="111"/>
      <c r="BL2" s="111"/>
      <c r="BM2" s="111"/>
      <c r="BN2" s="111"/>
      <c r="BO2" s="111"/>
      <c r="BR2" s="100"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0" t="s">
        <v>37</v>
      </c>
      <c r="BS3" s="108" t="s">
        <v>165</v>
      </c>
      <c r="BT3" s="100">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97"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97"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99"/>
      <c r="AN9" s="99"/>
      <c r="AO9" s="99"/>
      <c r="AP9" s="99"/>
      <c r="AQ9" s="99"/>
      <c r="AR9" s="99"/>
      <c r="AS9" s="99"/>
      <c r="AT9" s="99"/>
      <c r="AU9" s="99"/>
      <c r="AV9" s="99"/>
      <c r="AW9" s="99"/>
      <c r="AX9" s="99"/>
      <c r="AY9" s="99"/>
      <c r="AZ9" s="99"/>
      <c r="BA9" s="97"/>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98"/>
      <c r="AQ11" s="98"/>
      <c r="AR11" s="97"/>
      <c r="AS11" s="97"/>
      <c r="AT11" s="97"/>
      <c r="AU11" s="97"/>
      <c r="AV11" s="98"/>
      <c r="AW11" s="98"/>
      <c r="AX11" s="98"/>
      <c r="AY11" s="98"/>
      <c r="AZ11" s="98"/>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68"/>
      <c r="V18" s="368"/>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67"/>
      <c r="V19" s="36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425"/>
      <c r="V20" s="425"/>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425"/>
      <c r="V21" s="425"/>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51"/>
      <c r="E22" s="352"/>
      <c r="F22" s="352"/>
      <c r="G22" s="352"/>
      <c r="H22" s="352"/>
      <c r="I22" s="352"/>
      <c r="J22" s="352"/>
      <c r="K22" s="352"/>
      <c r="L22" s="352"/>
      <c r="M22" s="352"/>
      <c r="N22" s="352"/>
      <c r="O22" s="352"/>
      <c r="P22" s="352"/>
      <c r="Q22" s="352"/>
      <c r="R22" s="353"/>
      <c r="S22" s="367"/>
      <c r="T22" s="367"/>
      <c r="U22" s="367"/>
      <c r="V22" s="367"/>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67"/>
      <c r="V23" s="36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425"/>
      <c r="V24" s="425"/>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425"/>
      <c r="V25" s="425"/>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23"/>
      <c r="E26" s="324"/>
      <c r="F26" s="324"/>
      <c r="G26" s="324"/>
      <c r="H26" s="324"/>
      <c r="I26" s="324"/>
      <c r="J26" s="324"/>
      <c r="K26" s="324"/>
      <c r="L26" s="324"/>
      <c r="M26" s="324"/>
      <c r="N26" s="324"/>
      <c r="O26" s="324"/>
      <c r="P26" s="324"/>
      <c r="Q26" s="324"/>
      <c r="R26" s="325"/>
      <c r="S26" s="426"/>
      <c r="T26" s="426"/>
      <c r="U26" s="426"/>
      <c r="V26" s="426"/>
      <c r="W26" s="288"/>
      <c r="X26" s="289"/>
      <c r="Y26" s="289"/>
      <c r="Z26" s="289"/>
      <c r="AA26" s="28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23"/>
      <c r="E27" s="324"/>
      <c r="F27" s="324"/>
      <c r="G27" s="324"/>
      <c r="H27" s="324"/>
      <c r="I27" s="324"/>
      <c r="J27" s="324"/>
      <c r="K27" s="324"/>
      <c r="L27" s="324"/>
      <c r="M27" s="324"/>
      <c r="N27" s="324"/>
      <c r="O27" s="324"/>
      <c r="P27" s="324"/>
      <c r="Q27" s="324"/>
      <c r="R27" s="325"/>
      <c r="S27" s="426"/>
      <c r="T27" s="426"/>
      <c r="U27" s="426"/>
      <c r="V27" s="426"/>
      <c r="W27" s="328"/>
      <c r="X27" s="329"/>
      <c r="Y27" s="329"/>
      <c r="Z27" s="329"/>
      <c r="AA27" s="329"/>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425"/>
      <c r="V28" s="425"/>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425"/>
      <c r="V29" s="425"/>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23"/>
      <c r="E30" s="324"/>
      <c r="F30" s="324"/>
      <c r="G30" s="324"/>
      <c r="H30" s="324"/>
      <c r="I30" s="324"/>
      <c r="J30" s="324"/>
      <c r="K30" s="324"/>
      <c r="L30" s="324"/>
      <c r="M30" s="324"/>
      <c r="N30" s="324"/>
      <c r="O30" s="324"/>
      <c r="P30" s="324"/>
      <c r="Q30" s="324"/>
      <c r="R30" s="325"/>
      <c r="S30" s="426"/>
      <c r="T30" s="426"/>
      <c r="U30" s="426"/>
      <c r="V30" s="426"/>
      <c r="W30" s="288"/>
      <c r="X30" s="289"/>
      <c r="Y30" s="289"/>
      <c r="Z30" s="289"/>
      <c r="AA30" s="28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23"/>
      <c r="E31" s="324"/>
      <c r="F31" s="324"/>
      <c r="G31" s="324"/>
      <c r="H31" s="324"/>
      <c r="I31" s="324"/>
      <c r="J31" s="324"/>
      <c r="K31" s="324"/>
      <c r="L31" s="324"/>
      <c r="M31" s="324"/>
      <c r="N31" s="324"/>
      <c r="O31" s="324"/>
      <c r="P31" s="324"/>
      <c r="Q31" s="324"/>
      <c r="R31" s="325"/>
      <c r="S31" s="426"/>
      <c r="T31" s="426"/>
      <c r="U31" s="426"/>
      <c r="V31" s="426"/>
      <c r="W31" s="328"/>
      <c r="X31" s="329"/>
      <c r="Y31" s="329"/>
      <c r="Z31" s="329"/>
      <c r="AA31" s="329"/>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425"/>
      <c r="V32" s="425"/>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425"/>
      <c r="V33" s="425"/>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23"/>
      <c r="E34" s="324"/>
      <c r="F34" s="324"/>
      <c r="G34" s="324"/>
      <c r="H34" s="324"/>
      <c r="I34" s="324"/>
      <c r="J34" s="324"/>
      <c r="K34" s="324"/>
      <c r="L34" s="324"/>
      <c r="M34" s="324"/>
      <c r="N34" s="324"/>
      <c r="O34" s="324"/>
      <c r="P34" s="324"/>
      <c r="Q34" s="324"/>
      <c r="R34" s="325"/>
      <c r="S34" s="426"/>
      <c r="T34" s="426"/>
      <c r="U34" s="426"/>
      <c r="V34" s="426"/>
      <c r="W34" s="288"/>
      <c r="X34" s="289"/>
      <c r="Y34" s="289"/>
      <c r="Z34" s="289"/>
      <c r="AA34" s="28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281"/>
      <c r="E35" s="282"/>
      <c r="F35" s="282"/>
      <c r="G35" s="282"/>
      <c r="H35" s="282"/>
      <c r="I35" s="282"/>
      <c r="J35" s="282"/>
      <c r="K35" s="282"/>
      <c r="L35" s="282"/>
      <c r="M35" s="282"/>
      <c r="N35" s="282"/>
      <c r="O35" s="282"/>
      <c r="P35" s="282"/>
      <c r="Q35" s="282"/>
      <c r="R35" s="283"/>
      <c r="S35" s="427"/>
      <c r="T35" s="427"/>
      <c r="U35" s="427"/>
      <c r="V35" s="427"/>
      <c r="W35" s="328"/>
      <c r="X35" s="329"/>
      <c r="Y35" s="329"/>
      <c r="Z35" s="329"/>
      <c r="AA35" s="329"/>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92</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97"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97"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99"/>
      <c r="AN53" s="99"/>
      <c r="AO53" s="99"/>
      <c r="AP53" s="99"/>
      <c r="AQ53" s="99"/>
      <c r="AR53" s="99"/>
      <c r="AS53" s="99"/>
      <c r="AT53" s="99"/>
      <c r="AU53" s="99"/>
      <c r="AV53" s="99"/>
      <c r="AW53" s="99"/>
      <c r="AX53" s="99"/>
      <c r="AY53" s="99"/>
      <c r="AZ53" s="99"/>
      <c r="BA53" s="97"/>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98"/>
      <c r="AQ55" s="98"/>
      <c r="AR55" s="97"/>
      <c r="AS55" s="97"/>
      <c r="AT55" s="97"/>
      <c r="AU55" s="97"/>
      <c r="AV55" s="98"/>
      <c r="AW55" s="98"/>
      <c r="AX55" s="98"/>
      <c r="AY55" s="98"/>
      <c r="AZ55" s="98"/>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68"/>
      <c r="V62" s="368"/>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67"/>
      <c r="V63" s="36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307"/>
      <c r="T64" s="308"/>
      <c r="U64" s="307"/>
      <c r="V64" s="308"/>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309"/>
      <c r="T65" s="310"/>
      <c r="U65" s="309"/>
      <c r="V65" s="310"/>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51"/>
      <c r="E66" s="352"/>
      <c r="F66" s="352"/>
      <c r="G66" s="352"/>
      <c r="H66" s="352"/>
      <c r="I66" s="352"/>
      <c r="J66" s="352"/>
      <c r="K66" s="352"/>
      <c r="L66" s="352"/>
      <c r="M66" s="352"/>
      <c r="N66" s="352"/>
      <c r="O66" s="352"/>
      <c r="P66" s="352"/>
      <c r="Q66" s="352"/>
      <c r="R66" s="353"/>
      <c r="S66" s="354"/>
      <c r="T66" s="355"/>
      <c r="U66" s="354"/>
      <c r="V66" s="355"/>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56"/>
      <c r="T67" s="357"/>
      <c r="U67" s="356"/>
      <c r="V67" s="35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307"/>
      <c r="T68" s="308"/>
      <c r="U68" s="307"/>
      <c r="V68" s="308"/>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309"/>
      <c r="T69" s="310"/>
      <c r="U69" s="309"/>
      <c r="V69" s="310"/>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23"/>
      <c r="E70" s="324"/>
      <c r="F70" s="324"/>
      <c r="G70" s="324"/>
      <c r="H70" s="324"/>
      <c r="I70" s="324"/>
      <c r="J70" s="324"/>
      <c r="K70" s="324"/>
      <c r="L70" s="324"/>
      <c r="M70" s="324"/>
      <c r="N70" s="324"/>
      <c r="O70" s="324"/>
      <c r="P70" s="324"/>
      <c r="Q70" s="324"/>
      <c r="R70" s="325"/>
      <c r="S70" s="284"/>
      <c r="T70" s="285"/>
      <c r="U70" s="284"/>
      <c r="V70" s="285"/>
      <c r="W70" s="288"/>
      <c r="X70" s="289"/>
      <c r="Y70" s="289"/>
      <c r="Z70" s="289"/>
      <c r="AA70" s="28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23"/>
      <c r="E71" s="324"/>
      <c r="F71" s="324"/>
      <c r="G71" s="324"/>
      <c r="H71" s="324"/>
      <c r="I71" s="324"/>
      <c r="J71" s="324"/>
      <c r="K71" s="324"/>
      <c r="L71" s="324"/>
      <c r="M71" s="324"/>
      <c r="N71" s="324"/>
      <c r="O71" s="324"/>
      <c r="P71" s="324"/>
      <c r="Q71" s="324"/>
      <c r="R71" s="325"/>
      <c r="S71" s="326"/>
      <c r="T71" s="327"/>
      <c r="U71" s="326"/>
      <c r="V71" s="327"/>
      <c r="W71" s="328"/>
      <c r="X71" s="329"/>
      <c r="Y71" s="329"/>
      <c r="Z71" s="329"/>
      <c r="AA71" s="329"/>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307"/>
      <c r="T72" s="308"/>
      <c r="U72" s="307"/>
      <c r="V72" s="308"/>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309"/>
      <c r="T73" s="310"/>
      <c r="U73" s="309"/>
      <c r="V73" s="310"/>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284"/>
      <c r="T74" s="285"/>
      <c r="U74" s="284"/>
      <c r="V74" s="285"/>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326"/>
      <c r="T75" s="327"/>
      <c r="U75" s="326"/>
      <c r="V75" s="327"/>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307"/>
      <c r="T76" s="308"/>
      <c r="U76" s="307"/>
      <c r="V76" s="308"/>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309"/>
      <c r="T77" s="310"/>
      <c r="U77" s="309"/>
      <c r="V77" s="310"/>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284"/>
      <c r="T78" s="285"/>
      <c r="U78" s="284"/>
      <c r="V78" s="285"/>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286"/>
      <c r="T79" s="287"/>
      <c r="U79" s="286"/>
      <c r="V79" s="28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86</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97"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97"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99"/>
      <c r="AN97" s="99"/>
      <c r="AO97" s="99"/>
      <c r="AP97" s="99"/>
      <c r="AQ97" s="99"/>
      <c r="AR97" s="99"/>
      <c r="AS97" s="99"/>
      <c r="AT97" s="99"/>
      <c r="AU97" s="99"/>
      <c r="AV97" s="99"/>
      <c r="AW97" s="99"/>
      <c r="AX97" s="99"/>
      <c r="AY97" s="99"/>
      <c r="AZ97" s="99"/>
      <c r="BA97" s="97"/>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98"/>
      <c r="AQ99" s="98"/>
      <c r="AR99" s="97"/>
      <c r="AS99" s="97"/>
      <c r="AT99" s="97"/>
      <c r="AU99" s="97"/>
      <c r="AV99" s="98"/>
      <c r="AW99" s="98"/>
      <c r="AX99" s="98"/>
      <c r="AY99" s="98"/>
      <c r="AZ99" s="98"/>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68"/>
      <c r="V106" s="368"/>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67"/>
      <c r="V107" s="36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1"/>
      <c r="E108" s="302"/>
      <c r="F108" s="302"/>
      <c r="G108" s="302"/>
      <c r="H108" s="302"/>
      <c r="I108" s="302"/>
      <c r="J108" s="302"/>
      <c r="K108" s="302"/>
      <c r="L108" s="302"/>
      <c r="M108" s="302"/>
      <c r="N108" s="302"/>
      <c r="O108" s="302"/>
      <c r="P108" s="302"/>
      <c r="Q108" s="302"/>
      <c r="R108" s="303"/>
      <c r="S108" s="307"/>
      <c r="T108" s="308"/>
      <c r="U108" s="307"/>
      <c r="V108" s="308"/>
      <c r="W108" s="335"/>
      <c r="X108" s="336"/>
      <c r="Y108" s="336"/>
      <c r="Z108" s="336"/>
      <c r="AA108" s="337"/>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309"/>
      <c r="T109" s="310"/>
      <c r="U109" s="309"/>
      <c r="V109" s="310"/>
      <c r="W109" s="338"/>
      <c r="X109" s="339"/>
      <c r="Y109" s="339"/>
      <c r="Z109" s="339"/>
      <c r="AA109" s="340"/>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68"/>
      <c r="V110" s="368"/>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67"/>
      <c r="V111" s="36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425"/>
      <c r="V112" s="425"/>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425"/>
      <c r="V113" s="425"/>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68"/>
      <c r="V114" s="368"/>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67"/>
      <c r="V115" s="36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425"/>
      <c r="V116" s="425"/>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425"/>
      <c r="V117" s="425"/>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64"/>
      <c r="E118" s="365"/>
      <c r="F118" s="365"/>
      <c r="G118" s="365"/>
      <c r="H118" s="365"/>
      <c r="I118" s="365"/>
      <c r="J118" s="365"/>
      <c r="K118" s="365"/>
      <c r="L118" s="365"/>
      <c r="M118" s="365"/>
      <c r="N118" s="365"/>
      <c r="O118" s="365"/>
      <c r="P118" s="365"/>
      <c r="Q118" s="365"/>
      <c r="R118" s="366"/>
      <c r="S118" s="367"/>
      <c r="T118" s="367"/>
      <c r="U118" s="368"/>
      <c r="V118" s="368"/>
      <c r="W118" s="358"/>
      <c r="X118" s="359"/>
      <c r="Y118" s="359"/>
      <c r="Z118" s="359"/>
      <c r="AA118" s="35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51"/>
      <c r="E119" s="352"/>
      <c r="F119" s="352"/>
      <c r="G119" s="352"/>
      <c r="H119" s="352"/>
      <c r="I119" s="352"/>
      <c r="J119" s="352"/>
      <c r="K119" s="352"/>
      <c r="L119" s="352"/>
      <c r="M119" s="352"/>
      <c r="N119" s="352"/>
      <c r="O119" s="352"/>
      <c r="P119" s="352"/>
      <c r="Q119" s="352"/>
      <c r="R119" s="353"/>
      <c r="S119" s="367"/>
      <c r="T119" s="367"/>
      <c r="U119" s="367"/>
      <c r="V119" s="367"/>
      <c r="W119" s="361"/>
      <c r="X119" s="362"/>
      <c r="Y119" s="362"/>
      <c r="Z119" s="362"/>
      <c r="AA119" s="362"/>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425"/>
      <c r="V120" s="425"/>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425"/>
      <c r="V121" s="425"/>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426"/>
      <c r="V122" s="426"/>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427"/>
      <c r="V123" s="42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87</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97"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97"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99"/>
      <c r="AN141" s="99"/>
      <c r="AO141" s="99"/>
      <c r="AP141" s="99"/>
      <c r="AQ141" s="99"/>
      <c r="AR141" s="99"/>
      <c r="AS141" s="99"/>
      <c r="AT141" s="99"/>
      <c r="AU141" s="99"/>
      <c r="AV141" s="99"/>
      <c r="AW141" s="99"/>
      <c r="AX141" s="99"/>
      <c r="AY141" s="99"/>
      <c r="AZ141" s="99"/>
      <c r="BA141" s="97"/>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98"/>
      <c r="AQ143" s="98"/>
      <c r="AR143" s="97"/>
      <c r="AS143" s="97"/>
      <c r="AT143" s="97"/>
      <c r="AU143" s="97"/>
      <c r="AV143" s="98"/>
      <c r="AW143" s="98"/>
      <c r="AX143" s="98"/>
      <c r="AY143" s="98"/>
      <c r="AZ143" s="98"/>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68"/>
      <c r="V150" s="368"/>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67"/>
      <c r="V151" s="36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425"/>
      <c r="V152" s="425"/>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425"/>
      <c r="V153" s="425"/>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68"/>
      <c r="V154" s="368"/>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67"/>
      <c r="V155" s="36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425"/>
      <c r="V156" s="425"/>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425"/>
      <c r="V157" s="425"/>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64"/>
      <c r="E158" s="365"/>
      <c r="F158" s="365"/>
      <c r="G158" s="365"/>
      <c r="H158" s="365"/>
      <c r="I158" s="365"/>
      <c r="J158" s="365"/>
      <c r="K158" s="365"/>
      <c r="L158" s="365"/>
      <c r="M158" s="365"/>
      <c r="N158" s="365"/>
      <c r="O158" s="365"/>
      <c r="P158" s="365"/>
      <c r="Q158" s="365"/>
      <c r="R158" s="366"/>
      <c r="S158" s="367"/>
      <c r="T158" s="367"/>
      <c r="U158" s="368"/>
      <c r="V158" s="368"/>
      <c r="W158" s="358"/>
      <c r="X158" s="359"/>
      <c r="Y158" s="359"/>
      <c r="Z158" s="359"/>
      <c r="AA158" s="35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51"/>
      <c r="E159" s="352"/>
      <c r="F159" s="352"/>
      <c r="G159" s="352"/>
      <c r="H159" s="352"/>
      <c r="I159" s="352"/>
      <c r="J159" s="352"/>
      <c r="K159" s="352"/>
      <c r="L159" s="352"/>
      <c r="M159" s="352"/>
      <c r="N159" s="352"/>
      <c r="O159" s="352"/>
      <c r="P159" s="352"/>
      <c r="Q159" s="352"/>
      <c r="R159" s="353"/>
      <c r="S159" s="367"/>
      <c r="T159" s="367"/>
      <c r="U159" s="367"/>
      <c r="V159" s="367"/>
      <c r="W159" s="361"/>
      <c r="X159" s="362"/>
      <c r="Y159" s="362"/>
      <c r="Z159" s="362"/>
      <c r="AA159" s="362"/>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425"/>
      <c r="V160" s="425"/>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425"/>
      <c r="V161" s="425"/>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426"/>
      <c r="V162" s="426"/>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426"/>
      <c r="V163" s="426"/>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425"/>
      <c r="V164" s="425"/>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425"/>
      <c r="V165" s="425"/>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426"/>
      <c r="V166" s="426"/>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427"/>
      <c r="V167" s="42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93</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97"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97"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99"/>
      <c r="AN185" s="99"/>
      <c r="AO185" s="99"/>
      <c r="AP185" s="99"/>
      <c r="AQ185" s="99"/>
      <c r="AR185" s="99"/>
      <c r="AS185" s="99"/>
      <c r="AT185" s="99"/>
      <c r="AU185" s="99"/>
      <c r="AV185" s="99"/>
      <c r="AW185" s="99"/>
      <c r="AX185" s="99"/>
      <c r="AY185" s="99"/>
      <c r="AZ185" s="99"/>
      <c r="BA185" s="97"/>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98"/>
      <c r="AQ187" s="98"/>
      <c r="AR187" s="97"/>
      <c r="AS187" s="97"/>
      <c r="AT187" s="97"/>
      <c r="AU187" s="97"/>
      <c r="AV187" s="98"/>
      <c r="AW187" s="98"/>
      <c r="AX187" s="98"/>
      <c r="AY187" s="98"/>
      <c r="AZ187" s="98"/>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68"/>
      <c r="V194" s="368"/>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67"/>
      <c r="V195" s="36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425"/>
      <c r="V196" s="425"/>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425"/>
      <c r="V197" s="425"/>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68"/>
      <c r="V198" s="368"/>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67"/>
      <c r="V199" s="36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425"/>
      <c r="V200" s="425"/>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425"/>
      <c r="V201" s="425"/>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23"/>
      <c r="E202" s="324"/>
      <c r="F202" s="324"/>
      <c r="G202" s="324"/>
      <c r="H202" s="324"/>
      <c r="I202" s="324"/>
      <c r="J202" s="324"/>
      <c r="K202" s="324"/>
      <c r="L202" s="324"/>
      <c r="M202" s="324"/>
      <c r="N202" s="324"/>
      <c r="O202" s="324"/>
      <c r="P202" s="324"/>
      <c r="Q202" s="324"/>
      <c r="R202" s="325"/>
      <c r="S202" s="426"/>
      <c r="T202" s="426"/>
      <c r="U202" s="426"/>
      <c r="V202" s="426"/>
      <c r="W202" s="288"/>
      <c r="X202" s="289"/>
      <c r="Y202" s="289"/>
      <c r="Z202" s="289"/>
      <c r="AA202" s="28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23"/>
      <c r="E203" s="324"/>
      <c r="F203" s="324"/>
      <c r="G203" s="324"/>
      <c r="H203" s="324"/>
      <c r="I203" s="324"/>
      <c r="J203" s="324"/>
      <c r="K203" s="324"/>
      <c r="L203" s="324"/>
      <c r="M203" s="324"/>
      <c r="N203" s="324"/>
      <c r="O203" s="324"/>
      <c r="P203" s="324"/>
      <c r="Q203" s="324"/>
      <c r="R203" s="325"/>
      <c r="S203" s="426"/>
      <c r="T203" s="426"/>
      <c r="U203" s="426"/>
      <c r="V203" s="426"/>
      <c r="W203" s="328"/>
      <c r="X203" s="329"/>
      <c r="Y203" s="329"/>
      <c r="Z203" s="329"/>
      <c r="AA203" s="329"/>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425"/>
      <c r="V204" s="425"/>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425"/>
      <c r="V205" s="425"/>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426"/>
      <c r="V206" s="426"/>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426"/>
      <c r="V207" s="426"/>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425"/>
      <c r="V208" s="425"/>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425"/>
      <c r="V209" s="425"/>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426"/>
      <c r="V210" s="426"/>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427"/>
      <c r="V211" s="42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J186:AL186"/>
    <mergeCell ref="AN186:AR186"/>
    <mergeCell ref="AS186:AV186"/>
    <mergeCell ref="AW186:BA186"/>
    <mergeCell ref="B188:R188"/>
    <mergeCell ref="S188:Z188"/>
    <mergeCell ref="AA188:AG188"/>
    <mergeCell ref="AH188:AK188"/>
    <mergeCell ref="AL188:BB188"/>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J142:AL142"/>
    <mergeCell ref="AN142:AR142"/>
    <mergeCell ref="AS142:AV142"/>
    <mergeCell ref="AW142:BA142"/>
    <mergeCell ref="B144:R144"/>
    <mergeCell ref="S144:Z144"/>
    <mergeCell ref="AA144:AG144"/>
    <mergeCell ref="AH144:AK144"/>
    <mergeCell ref="AL144:BB144"/>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J98:AL98"/>
    <mergeCell ref="AN98:AR98"/>
    <mergeCell ref="AS98:AV98"/>
    <mergeCell ref="AW98:BA98"/>
    <mergeCell ref="B100:R100"/>
    <mergeCell ref="S100:Z100"/>
    <mergeCell ref="AA100:AG100"/>
    <mergeCell ref="AH100:AK100"/>
    <mergeCell ref="AL100:BB100"/>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J54:AL54"/>
    <mergeCell ref="AN54:AR54"/>
    <mergeCell ref="AS54:AV54"/>
    <mergeCell ref="AW54:BA54"/>
    <mergeCell ref="B56:R56"/>
    <mergeCell ref="S56:Z56"/>
    <mergeCell ref="AA56:AG56"/>
    <mergeCell ref="AH56:AK56"/>
    <mergeCell ref="AL56:BB56"/>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J10:AL10"/>
    <mergeCell ref="AN10:AR10"/>
    <mergeCell ref="AS10:AV10"/>
    <mergeCell ref="AW10:BA10"/>
    <mergeCell ref="B12:R12"/>
    <mergeCell ref="S12:Z12"/>
    <mergeCell ref="AA12:AG12"/>
    <mergeCell ref="AH12:AK12"/>
    <mergeCell ref="AL12:BB12"/>
    <mergeCell ref="B5:N6"/>
    <mergeCell ref="AJ6:AL6"/>
    <mergeCell ref="AN6:AZ6"/>
    <mergeCell ref="AJ7:AZ7"/>
    <mergeCell ref="AJ8:AL8"/>
    <mergeCell ref="AN8:AZ8"/>
    <mergeCell ref="S2:AI3"/>
    <mergeCell ref="BA2:BB2"/>
    <mergeCell ref="AQ4:AS4"/>
    <mergeCell ref="AU4:AV4"/>
    <mergeCell ref="AX4:AY4"/>
    <mergeCell ref="BA4:BB4"/>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T220"/>
  <sheetViews>
    <sheetView showGridLines="0" view="pageBreakPreview" zoomScaleNormal="110" zoomScaleSheetLayoutView="100" zoomScalePageLayoutView="130" workbookViewId="0">
      <selection activeCell="B13" sqref="B13:R15"/>
    </sheetView>
  </sheetViews>
  <sheetFormatPr defaultColWidth="8.73046875" defaultRowHeight="12.75" x14ac:dyDescent="0.25"/>
  <cols>
    <col min="1" max="69" width="2.59765625" style="100" customWidth="1"/>
    <col min="70" max="70" width="18.59765625" style="100" hidden="1" customWidth="1"/>
    <col min="71" max="72" width="8.73046875" style="100" hidden="1" customWidth="1"/>
    <col min="73" max="73" width="8.73046875" style="100" customWidth="1"/>
    <col min="74" max="16384" width="8.73046875" style="100"/>
  </cols>
  <sheetData>
    <row r="1" spans="1:72" ht="13.15" customHeight="1" thickBot="1" x14ac:dyDescent="0.3">
      <c r="A1" s="52"/>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4"/>
    </row>
    <row r="2" spans="1:72" ht="13.15" customHeight="1" thickTop="1" x14ac:dyDescent="0.25">
      <c r="A2" s="56"/>
      <c r="B2" s="57"/>
      <c r="C2" s="57"/>
      <c r="D2" s="57"/>
      <c r="E2" s="57"/>
      <c r="F2" s="57"/>
      <c r="G2" s="57"/>
      <c r="H2" s="57"/>
      <c r="I2" s="57"/>
      <c r="J2" s="57"/>
      <c r="K2" s="57"/>
      <c r="L2" s="57"/>
      <c r="M2" s="57"/>
      <c r="N2" s="57"/>
      <c r="O2" s="57"/>
      <c r="P2" s="57"/>
      <c r="Q2" s="57"/>
      <c r="R2" s="57"/>
      <c r="S2" s="403" t="s">
        <v>3</v>
      </c>
      <c r="T2" s="403"/>
      <c r="U2" s="403"/>
      <c r="V2" s="403"/>
      <c r="W2" s="403"/>
      <c r="X2" s="403"/>
      <c r="Y2" s="403"/>
      <c r="Z2" s="403"/>
      <c r="AA2" s="403"/>
      <c r="AB2" s="403"/>
      <c r="AC2" s="403"/>
      <c r="AD2" s="403"/>
      <c r="AE2" s="403"/>
      <c r="AF2" s="403"/>
      <c r="AG2" s="403"/>
      <c r="AH2" s="403"/>
      <c r="AI2" s="403"/>
      <c r="AJ2" s="58"/>
      <c r="AK2" s="58"/>
      <c r="AL2" s="58"/>
      <c r="AM2" s="58"/>
      <c r="AN2" s="57"/>
      <c r="AO2" s="57"/>
      <c r="AP2" s="57"/>
      <c r="AQ2" s="57"/>
      <c r="AR2" s="57"/>
      <c r="AS2" s="57"/>
      <c r="AT2" s="57"/>
      <c r="AU2" s="57"/>
      <c r="AV2" s="57"/>
      <c r="AW2" s="57"/>
      <c r="AX2" s="57"/>
      <c r="AY2" s="57"/>
      <c r="AZ2" s="57"/>
      <c r="BA2" s="240" t="s">
        <v>94</v>
      </c>
      <c r="BB2" s="240"/>
      <c r="BC2" s="59"/>
      <c r="BE2" s="111"/>
      <c r="BF2" s="111"/>
      <c r="BG2" s="111"/>
      <c r="BH2" s="111"/>
      <c r="BI2" s="111"/>
      <c r="BJ2" s="111"/>
      <c r="BK2" s="111"/>
      <c r="BL2" s="111"/>
      <c r="BM2" s="111"/>
      <c r="BN2" s="111"/>
      <c r="BO2" s="111"/>
      <c r="BR2" s="100" t="s">
        <v>36</v>
      </c>
      <c r="BS2" s="108" t="s">
        <v>164</v>
      </c>
    </row>
    <row r="3" spans="1:72" ht="13.15" customHeight="1" thickBot="1" x14ac:dyDescent="0.3">
      <c r="A3" s="56"/>
      <c r="B3" s="57"/>
      <c r="C3" s="57"/>
      <c r="D3" s="57"/>
      <c r="E3" s="57"/>
      <c r="F3" s="57"/>
      <c r="G3" s="57"/>
      <c r="H3" s="57"/>
      <c r="I3" s="57"/>
      <c r="J3" s="57"/>
      <c r="K3" s="57"/>
      <c r="L3" s="57"/>
      <c r="M3" s="57"/>
      <c r="N3" s="57"/>
      <c r="O3" s="57"/>
      <c r="P3" s="57"/>
      <c r="Q3" s="57"/>
      <c r="R3" s="57"/>
      <c r="S3" s="404"/>
      <c r="T3" s="404"/>
      <c r="U3" s="404"/>
      <c r="V3" s="404"/>
      <c r="W3" s="404"/>
      <c r="X3" s="404"/>
      <c r="Y3" s="404"/>
      <c r="Z3" s="404"/>
      <c r="AA3" s="404"/>
      <c r="AB3" s="404"/>
      <c r="AC3" s="404"/>
      <c r="AD3" s="404"/>
      <c r="AE3" s="404"/>
      <c r="AF3" s="404"/>
      <c r="AG3" s="404"/>
      <c r="AH3" s="404"/>
      <c r="AI3" s="404"/>
      <c r="AJ3" s="58"/>
      <c r="AK3" s="58"/>
      <c r="AL3" s="58"/>
      <c r="AM3" s="58"/>
      <c r="AN3" s="57"/>
      <c r="AO3" s="57"/>
      <c r="AP3" s="57"/>
      <c r="AQ3" s="57"/>
      <c r="AR3" s="57"/>
      <c r="AS3" s="57"/>
      <c r="AT3" s="57"/>
      <c r="AU3" s="57"/>
      <c r="AV3" s="57"/>
      <c r="AW3" s="57"/>
      <c r="AX3" s="57"/>
      <c r="AY3" s="57"/>
      <c r="AZ3" s="57"/>
      <c r="BA3" s="57"/>
      <c r="BB3" s="57"/>
      <c r="BC3" s="59"/>
      <c r="BE3" s="111"/>
      <c r="BF3" s="111"/>
      <c r="BG3" s="111"/>
      <c r="BH3" s="111"/>
      <c r="BI3" s="111"/>
      <c r="BJ3" s="111"/>
      <c r="BK3" s="111"/>
      <c r="BL3" s="111"/>
      <c r="BM3" s="111"/>
      <c r="BN3" s="111"/>
      <c r="BO3" s="111"/>
      <c r="BR3" s="100" t="s">
        <v>37</v>
      </c>
      <c r="BS3" s="108" t="s">
        <v>165</v>
      </c>
      <c r="BT3" s="100">
        <f>SUM(AX15,AX59,AX103,AX147,AX191)</f>
        <v>0</v>
      </c>
    </row>
    <row r="4" spans="1:72" ht="13.15" customHeight="1" thickTop="1" x14ac:dyDescent="0.25">
      <c r="A4" s="56"/>
      <c r="B4" s="57"/>
      <c r="C4" s="57"/>
      <c r="D4" s="57"/>
      <c r="E4" s="57"/>
      <c r="F4" s="57"/>
      <c r="G4" s="57"/>
      <c r="H4" s="57"/>
      <c r="I4" s="57"/>
      <c r="J4" s="57"/>
      <c r="K4" s="57"/>
      <c r="L4" s="57"/>
      <c r="M4" s="57"/>
      <c r="N4" s="57"/>
      <c r="O4" s="57"/>
      <c r="P4" s="57"/>
      <c r="Q4" s="57"/>
      <c r="R4" s="57"/>
      <c r="S4" s="57"/>
      <c r="T4" s="57"/>
      <c r="U4" s="57"/>
      <c r="V4" s="60"/>
      <c r="W4" s="60"/>
      <c r="X4" s="60"/>
      <c r="Y4" s="60"/>
      <c r="Z4" s="60"/>
      <c r="AA4" s="60"/>
      <c r="AB4" s="60"/>
      <c r="AC4" s="60"/>
      <c r="AD4" s="60"/>
      <c r="AE4" s="60"/>
      <c r="AF4" s="60"/>
      <c r="AG4" s="60"/>
      <c r="AH4" s="60"/>
      <c r="AI4" s="60"/>
      <c r="AJ4" s="60"/>
      <c r="AK4" s="60"/>
      <c r="AL4" s="60"/>
      <c r="AM4" s="60"/>
      <c r="AN4" s="57"/>
      <c r="AO4" s="61"/>
      <c r="AP4" s="61"/>
      <c r="AQ4" s="422">
        <f>'№1-5'!$AQ$4</f>
        <v>0</v>
      </c>
      <c r="AR4" s="422"/>
      <c r="AS4" s="422"/>
      <c r="AT4" s="62" t="s">
        <v>2</v>
      </c>
      <c r="AU4" s="422">
        <f>'№1-5'!$AU$4</f>
        <v>0</v>
      </c>
      <c r="AV4" s="422"/>
      <c r="AW4" s="97" t="s">
        <v>16</v>
      </c>
      <c r="AX4" s="240">
        <v>20</v>
      </c>
      <c r="AY4" s="240"/>
      <c r="AZ4" s="62" t="s">
        <v>35</v>
      </c>
      <c r="BA4" s="240" t="s">
        <v>1</v>
      </c>
      <c r="BB4" s="240"/>
      <c r="BC4" s="59"/>
      <c r="BE4" s="111"/>
      <c r="BF4" s="111"/>
      <c r="BG4" s="111"/>
      <c r="BH4" s="111"/>
      <c r="BI4" s="111"/>
      <c r="BJ4" s="111"/>
      <c r="BK4" s="111"/>
      <c r="BL4" s="111"/>
      <c r="BM4" s="111"/>
      <c r="BN4" s="111"/>
      <c r="BO4" s="111"/>
      <c r="BS4" s="108" t="s">
        <v>166</v>
      </c>
    </row>
    <row r="5" spans="1:72" ht="13.15" customHeight="1" x14ac:dyDescent="0.25">
      <c r="A5" s="56"/>
      <c r="B5" s="413" t="s">
        <v>4</v>
      </c>
      <c r="C5" s="413"/>
      <c r="D5" s="413"/>
      <c r="E5" s="413"/>
      <c r="F5" s="413"/>
      <c r="G5" s="413"/>
      <c r="H5" s="413"/>
      <c r="I5" s="413"/>
      <c r="J5" s="413"/>
      <c r="K5" s="413"/>
      <c r="L5" s="413"/>
      <c r="M5" s="413"/>
      <c r="N5" s="413"/>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9"/>
      <c r="BE5" s="111"/>
      <c r="BF5" s="111"/>
      <c r="BG5" s="111"/>
      <c r="BH5" s="111"/>
      <c r="BI5" s="111"/>
      <c r="BJ5" s="111"/>
      <c r="BK5" s="111"/>
      <c r="BL5" s="111"/>
      <c r="BM5" s="111"/>
      <c r="BN5" s="111"/>
      <c r="BO5" s="111"/>
      <c r="BR5" s="64"/>
      <c r="BS5" s="108" t="s">
        <v>167</v>
      </c>
    </row>
    <row r="6" spans="1:72" ht="13.15" customHeight="1" x14ac:dyDescent="0.25">
      <c r="A6" s="56"/>
      <c r="B6" s="414"/>
      <c r="C6" s="414"/>
      <c r="D6" s="414"/>
      <c r="E6" s="414"/>
      <c r="F6" s="414"/>
      <c r="G6" s="414"/>
      <c r="H6" s="414"/>
      <c r="I6" s="414"/>
      <c r="J6" s="414"/>
      <c r="K6" s="414"/>
      <c r="L6" s="414"/>
      <c r="M6" s="414"/>
      <c r="N6" s="414"/>
      <c r="O6" s="57"/>
      <c r="P6" s="57"/>
      <c r="Q6" s="57"/>
      <c r="R6" s="57"/>
      <c r="S6" s="57"/>
      <c r="T6" s="57"/>
      <c r="U6" s="57"/>
      <c r="V6" s="57"/>
      <c r="W6" s="57"/>
      <c r="X6" s="57"/>
      <c r="Y6" s="57"/>
      <c r="Z6" s="57"/>
      <c r="AA6" s="57"/>
      <c r="AB6" s="57"/>
      <c r="AC6" s="57"/>
      <c r="AD6" s="57"/>
      <c r="AE6" s="57"/>
      <c r="AF6" s="57"/>
      <c r="AG6" s="57"/>
      <c r="AH6" s="57"/>
      <c r="AI6" s="57"/>
      <c r="AJ6" s="415" t="s">
        <v>5</v>
      </c>
      <c r="AK6" s="415"/>
      <c r="AL6" s="415"/>
      <c r="AN6" s="423">
        <f>'№1-5'!$AN$6</f>
        <v>0</v>
      </c>
      <c r="AO6" s="423"/>
      <c r="AP6" s="423"/>
      <c r="AQ6" s="423"/>
      <c r="AR6" s="423"/>
      <c r="AS6" s="423"/>
      <c r="AT6" s="423"/>
      <c r="AU6" s="423"/>
      <c r="AV6" s="423"/>
      <c r="AW6" s="423"/>
      <c r="AX6" s="423"/>
      <c r="AY6" s="423"/>
      <c r="AZ6" s="423"/>
      <c r="BA6" s="57"/>
      <c r="BB6" s="57"/>
      <c r="BC6" s="59"/>
      <c r="BE6" s="111"/>
      <c r="BF6" s="111"/>
      <c r="BG6" s="111"/>
      <c r="BH6" s="111"/>
      <c r="BI6" s="111"/>
      <c r="BJ6" s="111"/>
      <c r="BK6" s="111"/>
      <c r="BL6" s="111"/>
      <c r="BM6" s="111"/>
      <c r="BN6" s="111"/>
      <c r="BO6" s="111"/>
      <c r="BS6" s="108" t="s">
        <v>168</v>
      </c>
    </row>
    <row r="7" spans="1:72" ht="13.15" customHeight="1" x14ac:dyDescent="0.25">
      <c r="A7" s="56"/>
      <c r="B7" s="57"/>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415"/>
      <c r="AK7" s="415"/>
      <c r="AL7" s="416"/>
      <c r="AM7" s="417"/>
      <c r="AN7" s="417"/>
      <c r="AO7" s="417"/>
      <c r="AP7" s="417"/>
      <c r="AQ7" s="417"/>
      <c r="AR7" s="417"/>
      <c r="AS7" s="417"/>
      <c r="AT7" s="417"/>
      <c r="AU7" s="417"/>
      <c r="AV7" s="417"/>
      <c r="AW7" s="417"/>
      <c r="AX7" s="417"/>
      <c r="AY7" s="418"/>
      <c r="AZ7" s="418"/>
      <c r="BA7" s="62"/>
      <c r="BB7" s="62"/>
      <c r="BC7" s="59"/>
      <c r="BE7" s="111"/>
      <c r="BF7" s="111"/>
      <c r="BG7" s="111"/>
      <c r="BH7" s="111"/>
      <c r="BI7" s="111"/>
      <c r="BJ7" s="111"/>
      <c r="BK7" s="111"/>
      <c r="BL7" s="111"/>
      <c r="BM7" s="111"/>
      <c r="BN7" s="111"/>
      <c r="BO7" s="111"/>
      <c r="BS7" s="108" t="s">
        <v>169</v>
      </c>
    </row>
    <row r="8" spans="1:72" ht="13.15" customHeight="1" x14ac:dyDescent="0.25">
      <c r="A8" s="56"/>
      <c r="B8" s="65" t="s">
        <v>66</v>
      </c>
      <c r="C8" s="66"/>
      <c r="D8" s="66"/>
      <c r="E8" s="66"/>
      <c r="F8" s="66"/>
      <c r="G8" s="66"/>
      <c r="H8" s="66"/>
      <c r="I8" s="66"/>
      <c r="J8" s="66"/>
      <c r="K8" s="66"/>
      <c r="L8" s="66"/>
      <c r="M8" s="66"/>
      <c r="N8" s="66"/>
      <c r="O8" s="66"/>
      <c r="P8" s="66"/>
      <c r="Q8" s="66"/>
      <c r="R8" s="66"/>
      <c r="S8" s="66"/>
      <c r="T8" s="66"/>
      <c r="U8" s="66"/>
      <c r="V8" s="66"/>
      <c r="W8" s="66"/>
      <c r="X8" s="57"/>
      <c r="Y8" s="57"/>
      <c r="Z8" s="57"/>
      <c r="AA8" s="57"/>
      <c r="AB8" s="57"/>
      <c r="AC8" s="57"/>
      <c r="AD8" s="57"/>
      <c r="AE8" s="57"/>
      <c r="AF8" s="57"/>
      <c r="AG8" s="57"/>
      <c r="AH8" s="57"/>
      <c r="AI8" s="57"/>
      <c r="AJ8" s="415" t="s">
        <v>6</v>
      </c>
      <c r="AK8" s="415"/>
      <c r="AL8" s="415"/>
      <c r="AN8" s="423">
        <f>'№1-5'!$AN$8</f>
        <v>0</v>
      </c>
      <c r="AO8" s="423"/>
      <c r="AP8" s="423"/>
      <c r="AQ8" s="423"/>
      <c r="AR8" s="423"/>
      <c r="AS8" s="423"/>
      <c r="AT8" s="423"/>
      <c r="AU8" s="423"/>
      <c r="AV8" s="423"/>
      <c r="AW8" s="423"/>
      <c r="AX8" s="423"/>
      <c r="AY8" s="423"/>
      <c r="AZ8" s="423"/>
      <c r="BA8" s="97" t="s">
        <v>8</v>
      </c>
      <c r="BB8" s="57"/>
      <c r="BC8" s="59"/>
      <c r="BE8" s="111"/>
      <c r="BF8" s="111"/>
      <c r="BG8" s="111"/>
      <c r="BH8" s="111"/>
      <c r="BI8" s="111"/>
      <c r="BJ8" s="111"/>
      <c r="BK8" s="111"/>
      <c r="BL8" s="111"/>
      <c r="BM8" s="111"/>
      <c r="BN8" s="111"/>
      <c r="BO8" s="111"/>
      <c r="BS8" s="108" t="s">
        <v>170</v>
      </c>
    </row>
    <row r="9" spans="1:72" ht="13.15" customHeight="1" x14ac:dyDescent="0.25">
      <c r="A9" s="56"/>
      <c r="B9" s="65" t="s">
        <v>20</v>
      </c>
      <c r="C9" s="66"/>
      <c r="D9" s="66"/>
      <c r="E9" s="66"/>
      <c r="F9" s="66"/>
      <c r="G9" s="66"/>
      <c r="H9" s="66"/>
      <c r="I9" s="66"/>
      <c r="J9" s="66"/>
      <c r="K9" s="66"/>
      <c r="L9" s="66"/>
      <c r="M9" s="66"/>
      <c r="N9" s="66"/>
      <c r="O9" s="66"/>
      <c r="P9" s="66"/>
      <c r="Q9" s="66"/>
      <c r="R9" s="66"/>
      <c r="S9" s="66"/>
      <c r="T9" s="66"/>
      <c r="U9" s="66"/>
      <c r="V9" s="66"/>
      <c r="W9" s="66"/>
      <c r="X9" s="57"/>
      <c r="Y9" s="57"/>
      <c r="Z9" s="57"/>
      <c r="AA9" s="57"/>
      <c r="AB9" s="57"/>
      <c r="AC9" s="57"/>
      <c r="AD9" s="57"/>
      <c r="AE9" s="57"/>
      <c r="AF9" s="57"/>
      <c r="AG9" s="57"/>
      <c r="AH9" s="57"/>
      <c r="AI9" s="57"/>
      <c r="AJ9" s="62"/>
      <c r="AK9" s="62"/>
      <c r="AL9" s="62"/>
      <c r="AM9" s="99"/>
      <c r="AN9" s="99"/>
      <c r="AO9" s="99"/>
      <c r="AP9" s="99"/>
      <c r="AQ9" s="99"/>
      <c r="AR9" s="99"/>
      <c r="AS9" s="99"/>
      <c r="AT9" s="99"/>
      <c r="AU9" s="99"/>
      <c r="AV9" s="99"/>
      <c r="AW9" s="99"/>
      <c r="AX9" s="99"/>
      <c r="AY9" s="99"/>
      <c r="AZ9" s="99"/>
      <c r="BA9" s="97"/>
      <c r="BB9" s="62"/>
      <c r="BC9" s="68"/>
      <c r="BE9" s="111"/>
      <c r="BF9" s="111"/>
      <c r="BG9" s="111"/>
      <c r="BH9" s="111"/>
      <c r="BI9" s="111"/>
      <c r="BJ9" s="111"/>
      <c r="BK9" s="111"/>
      <c r="BL9" s="111"/>
      <c r="BM9" s="111"/>
      <c r="BN9" s="111"/>
      <c r="BO9" s="111"/>
      <c r="BS9" s="108" t="s">
        <v>171</v>
      </c>
    </row>
    <row r="10" spans="1:72" ht="13.15" customHeight="1" x14ac:dyDescent="0.25">
      <c r="A10" s="56"/>
      <c r="B10" s="65" t="s">
        <v>54</v>
      </c>
      <c r="C10" s="66"/>
      <c r="D10" s="66"/>
      <c r="E10" s="66"/>
      <c r="F10" s="66"/>
      <c r="G10" s="66"/>
      <c r="H10" s="66"/>
      <c r="I10" s="66"/>
      <c r="J10" s="66"/>
      <c r="K10" s="66"/>
      <c r="L10" s="66"/>
      <c r="M10" s="66"/>
      <c r="N10" s="66"/>
      <c r="O10" s="66"/>
      <c r="P10" s="66"/>
      <c r="Q10" s="66"/>
      <c r="R10" s="66"/>
      <c r="S10" s="66"/>
      <c r="T10" s="66"/>
      <c r="U10" s="66"/>
      <c r="V10" s="66"/>
      <c r="W10" s="66"/>
      <c r="X10" s="57"/>
      <c r="Y10" s="57"/>
      <c r="Z10" s="57"/>
      <c r="AA10" s="57"/>
      <c r="AB10" s="57"/>
      <c r="AC10" s="57"/>
      <c r="AD10" s="57"/>
      <c r="AE10" s="57"/>
      <c r="AF10" s="57"/>
      <c r="AG10" s="57"/>
      <c r="AH10" s="57"/>
      <c r="AI10" s="57"/>
      <c r="AJ10" s="405" t="s">
        <v>34</v>
      </c>
      <c r="AK10" s="405"/>
      <c r="AL10" s="405"/>
      <c r="AM10" s="69" t="s">
        <v>61</v>
      </c>
      <c r="AN10" s="424">
        <f>'№1-5'!$AN$10</f>
        <v>0</v>
      </c>
      <c r="AO10" s="424"/>
      <c r="AP10" s="424"/>
      <c r="AQ10" s="424"/>
      <c r="AR10" s="424"/>
      <c r="AS10" s="406" t="s">
        <v>53</v>
      </c>
      <c r="AT10" s="406"/>
      <c r="AU10" s="406"/>
      <c r="AV10" s="406"/>
      <c r="AW10" s="424">
        <f>'№1-5'!$AW$10</f>
        <v>0</v>
      </c>
      <c r="AX10" s="424"/>
      <c r="AY10" s="424"/>
      <c r="AZ10" s="424"/>
      <c r="BA10" s="424"/>
      <c r="BB10" s="70"/>
      <c r="BC10" s="68"/>
      <c r="BE10" s="111"/>
      <c r="BF10" s="111"/>
      <c r="BG10" s="111"/>
      <c r="BH10" s="111"/>
      <c r="BI10" s="111"/>
      <c r="BJ10" s="111"/>
      <c r="BK10" s="111"/>
      <c r="BL10" s="111"/>
      <c r="BM10" s="111"/>
      <c r="BN10" s="111"/>
      <c r="BO10" s="111"/>
      <c r="BS10" s="108" t="s">
        <v>172</v>
      </c>
    </row>
    <row r="11" spans="1:72" ht="13.15" customHeight="1" thickBot="1" x14ac:dyDescent="0.3">
      <c r="A11" s="56"/>
      <c r="B11" s="65"/>
      <c r="C11" s="66"/>
      <c r="D11" s="66"/>
      <c r="E11" s="66"/>
      <c r="F11" s="66"/>
      <c r="G11" s="66"/>
      <c r="H11" s="66"/>
      <c r="I11" s="66"/>
      <c r="J11" s="66"/>
      <c r="K11" s="66"/>
      <c r="L11" s="66"/>
      <c r="M11" s="66"/>
      <c r="N11" s="66"/>
      <c r="O11" s="66"/>
      <c r="P11" s="66"/>
      <c r="Q11" s="66"/>
      <c r="R11" s="66"/>
      <c r="S11" s="66"/>
      <c r="T11" s="66"/>
      <c r="U11" s="66"/>
      <c r="V11" s="66"/>
      <c r="W11" s="66"/>
      <c r="X11" s="57"/>
      <c r="Y11" s="57"/>
      <c r="Z11" s="57"/>
      <c r="AA11" s="57"/>
      <c r="AB11" s="57"/>
      <c r="AC11" s="57"/>
      <c r="AD11" s="57"/>
      <c r="AE11" s="57"/>
      <c r="AF11" s="57"/>
      <c r="AG11" s="57"/>
      <c r="AH11" s="57"/>
      <c r="AI11" s="57"/>
      <c r="AJ11" s="57"/>
      <c r="AK11" s="57"/>
      <c r="AL11" s="57"/>
      <c r="AM11" s="71"/>
      <c r="AN11" s="71"/>
      <c r="AO11" s="71"/>
      <c r="AP11" s="98"/>
      <c r="AQ11" s="98"/>
      <c r="AR11" s="97"/>
      <c r="AS11" s="97"/>
      <c r="AT11" s="97"/>
      <c r="AU11" s="97"/>
      <c r="AV11" s="98"/>
      <c r="AW11" s="98"/>
      <c r="AX11" s="98"/>
      <c r="AY11" s="98"/>
      <c r="AZ11" s="98"/>
      <c r="BA11" s="62"/>
      <c r="BB11" s="62"/>
      <c r="BC11" s="68"/>
      <c r="BE11" s="111"/>
      <c r="BF11" s="111"/>
      <c r="BG11" s="111"/>
      <c r="BH11" s="111"/>
      <c r="BI11" s="111"/>
      <c r="BJ11" s="111"/>
      <c r="BK11" s="111"/>
      <c r="BL11" s="111"/>
      <c r="BM11" s="111"/>
      <c r="BN11" s="111"/>
      <c r="BO11" s="111"/>
      <c r="BS11" s="108" t="s">
        <v>173</v>
      </c>
    </row>
    <row r="12" spans="1:72" ht="13.15" customHeight="1" thickTop="1" x14ac:dyDescent="0.25">
      <c r="A12" s="56"/>
      <c r="B12" s="407" t="s">
        <v>42</v>
      </c>
      <c r="C12" s="407"/>
      <c r="D12" s="407"/>
      <c r="E12" s="407"/>
      <c r="F12" s="407"/>
      <c r="G12" s="407"/>
      <c r="H12" s="407"/>
      <c r="I12" s="407"/>
      <c r="J12" s="407"/>
      <c r="K12" s="407"/>
      <c r="L12" s="407"/>
      <c r="M12" s="407"/>
      <c r="N12" s="407"/>
      <c r="O12" s="407"/>
      <c r="P12" s="407"/>
      <c r="Q12" s="407"/>
      <c r="R12" s="407"/>
      <c r="S12" s="408" t="s">
        <v>9</v>
      </c>
      <c r="T12" s="409"/>
      <c r="U12" s="409"/>
      <c r="V12" s="409"/>
      <c r="W12" s="409"/>
      <c r="X12" s="409"/>
      <c r="Y12" s="409"/>
      <c r="Z12" s="410"/>
      <c r="AA12" s="411" t="s">
        <v>38</v>
      </c>
      <c r="AB12" s="407"/>
      <c r="AC12" s="407"/>
      <c r="AD12" s="407"/>
      <c r="AE12" s="407"/>
      <c r="AF12" s="407"/>
      <c r="AG12" s="412"/>
      <c r="AH12" s="411" t="s">
        <v>49</v>
      </c>
      <c r="AI12" s="407"/>
      <c r="AJ12" s="407"/>
      <c r="AK12" s="412"/>
      <c r="AL12" s="407" t="s">
        <v>48</v>
      </c>
      <c r="AM12" s="407"/>
      <c r="AN12" s="407"/>
      <c r="AO12" s="407"/>
      <c r="AP12" s="407"/>
      <c r="AQ12" s="407"/>
      <c r="AR12" s="407"/>
      <c r="AS12" s="407"/>
      <c r="AT12" s="407"/>
      <c r="AU12" s="407"/>
      <c r="AV12" s="407"/>
      <c r="AW12" s="407"/>
      <c r="AX12" s="407"/>
      <c r="AY12" s="407"/>
      <c r="AZ12" s="407"/>
      <c r="BA12" s="407"/>
      <c r="BB12" s="407"/>
      <c r="BC12" s="68"/>
      <c r="BE12" s="111"/>
      <c r="BF12" s="111"/>
      <c r="BG12" s="111"/>
      <c r="BH12" s="111"/>
      <c r="BI12" s="111"/>
      <c r="BJ12" s="111"/>
      <c r="BK12" s="111"/>
      <c r="BL12" s="111"/>
      <c r="BM12" s="111"/>
      <c r="BN12" s="111"/>
      <c r="BO12" s="111"/>
      <c r="BS12" s="108" t="s">
        <v>174</v>
      </c>
    </row>
    <row r="13" spans="1:72" ht="13.15" customHeight="1" x14ac:dyDescent="0.25">
      <c r="A13" s="56"/>
      <c r="B13" s="379"/>
      <c r="C13" s="379"/>
      <c r="D13" s="379"/>
      <c r="E13" s="379"/>
      <c r="F13" s="379"/>
      <c r="G13" s="379"/>
      <c r="H13" s="379"/>
      <c r="I13" s="379"/>
      <c r="J13" s="379"/>
      <c r="K13" s="379"/>
      <c r="L13" s="379"/>
      <c r="M13" s="379"/>
      <c r="N13" s="379"/>
      <c r="O13" s="379"/>
      <c r="P13" s="379"/>
      <c r="Q13" s="379"/>
      <c r="R13" s="379"/>
      <c r="S13" s="381"/>
      <c r="T13" s="382"/>
      <c r="U13" s="382"/>
      <c r="V13" s="382"/>
      <c r="W13" s="382"/>
      <c r="X13" s="383"/>
      <c r="Y13" s="390"/>
      <c r="Z13" s="390"/>
      <c r="AA13" s="393"/>
      <c r="AB13" s="391"/>
      <c r="AC13" s="391"/>
      <c r="AD13" s="391"/>
      <c r="AE13" s="391"/>
      <c r="AF13" s="391"/>
      <c r="AG13" s="394"/>
      <c r="AH13" s="431">
        <f>'№1-5'!$AH$13</f>
        <v>10</v>
      </c>
      <c r="AI13" s="240"/>
      <c r="AJ13" s="399" t="s">
        <v>43</v>
      </c>
      <c r="AK13" s="400"/>
      <c r="AL13" s="369">
        <f>SUM(AB36)</f>
        <v>0</v>
      </c>
      <c r="AM13" s="369"/>
      <c r="AN13" s="369"/>
      <c r="AO13" s="369"/>
      <c r="AP13" s="369"/>
      <c r="AQ13" s="369"/>
      <c r="AR13" s="369"/>
      <c r="AS13" s="369"/>
      <c r="AT13" s="369"/>
      <c r="AU13" s="61"/>
      <c r="AV13" s="61"/>
      <c r="AW13" s="61"/>
      <c r="AX13" s="61"/>
      <c r="AY13" s="61"/>
      <c r="AZ13" s="61"/>
      <c r="BA13" s="61"/>
      <c r="BB13" s="61"/>
      <c r="BC13" s="68"/>
      <c r="BE13" s="111"/>
      <c r="BF13" s="111"/>
      <c r="BG13" s="111"/>
      <c r="BH13" s="111"/>
      <c r="BI13" s="111"/>
      <c r="BJ13" s="111"/>
      <c r="BK13" s="111"/>
      <c r="BL13" s="111"/>
      <c r="BM13" s="111"/>
      <c r="BN13" s="111"/>
      <c r="BO13" s="111"/>
      <c r="BS13" s="108" t="s">
        <v>175</v>
      </c>
    </row>
    <row r="14" spans="1:72" ht="13.15" customHeight="1" x14ac:dyDescent="0.25">
      <c r="A14" s="56"/>
      <c r="B14" s="379"/>
      <c r="C14" s="379"/>
      <c r="D14" s="379"/>
      <c r="E14" s="379"/>
      <c r="F14" s="379"/>
      <c r="G14" s="379"/>
      <c r="H14" s="379"/>
      <c r="I14" s="379"/>
      <c r="J14" s="379"/>
      <c r="K14" s="379"/>
      <c r="L14" s="379"/>
      <c r="M14" s="379"/>
      <c r="N14" s="379"/>
      <c r="O14" s="379"/>
      <c r="P14" s="379"/>
      <c r="Q14" s="379"/>
      <c r="R14" s="379"/>
      <c r="S14" s="384"/>
      <c r="T14" s="385"/>
      <c r="U14" s="385"/>
      <c r="V14" s="385"/>
      <c r="W14" s="385"/>
      <c r="X14" s="386"/>
      <c r="Y14" s="391"/>
      <c r="Z14" s="391"/>
      <c r="AA14" s="393"/>
      <c r="AB14" s="391"/>
      <c r="AC14" s="391"/>
      <c r="AD14" s="391"/>
      <c r="AE14" s="391"/>
      <c r="AF14" s="391"/>
      <c r="AG14" s="394"/>
      <c r="AH14" s="431"/>
      <c r="AI14" s="240"/>
      <c r="AJ14" s="399"/>
      <c r="AK14" s="400"/>
      <c r="AL14" s="369"/>
      <c r="AM14" s="369"/>
      <c r="AN14" s="369"/>
      <c r="AO14" s="369"/>
      <c r="AP14" s="369"/>
      <c r="AQ14" s="369"/>
      <c r="AR14" s="369"/>
      <c r="AS14" s="369"/>
      <c r="AT14" s="369"/>
      <c r="AU14" s="61"/>
      <c r="AV14" s="61"/>
      <c r="AW14" s="61"/>
      <c r="AX14" s="61"/>
      <c r="AY14" s="61"/>
      <c r="AZ14" s="61"/>
      <c r="BA14" s="61"/>
      <c r="BB14" s="61"/>
      <c r="BC14" s="68"/>
      <c r="BE14" s="111"/>
      <c r="BF14" s="111"/>
      <c r="BG14" s="111"/>
      <c r="BH14" s="111"/>
      <c r="BI14" s="111"/>
      <c r="BJ14" s="111"/>
      <c r="BK14" s="111"/>
      <c r="BL14" s="111"/>
      <c r="BM14" s="111"/>
      <c r="BN14" s="111"/>
      <c r="BO14" s="111"/>
      <c r="BS14" s="108" t="s">
        <v>176</v>
      </c>
    </row>
    <row r="15" spans="1:72" ht="13.15" customHeight="1" thickBot="1" x14ac:dyDescent="0.3">
      <c r="A15" s="56"/>
      <c r="B15" s="380"/>
      <c r="C15" s="380"/>
      <c r="D15" s="380"/>
      <c r="E15" s="380"/>
      <c r="F15" s="380"/>
      <c r="G15" s="380"/>
      <c r="H15" s="380"/>
      <c r="I15" s="380"/>
      <c r="J15" s="380"/>
      <c r="K15" s="380"/>
      <c r="L15" s="380"/>
      <c r="M15" s="380"/>
      <c r="N15" s="380"/>
      <c r="O15" s="380"/>
      <c r="P15" s="380"/>
      <c r="Q15" s="380"/>
      <c r="R15" s="380"/>
      <c r="S15" s="387"/>
      <c r="T15" s="388"/>
      <c r="U15" s="388"/>
      <c r="V15" s="388"/>
      <c r="W15" s="388"/>
      <c r="X15" s="389"/>
      <c r="Y15" s="392"/>
      <c r="Z15" s="392"/>
      <c r="AA15" s="395"/>
      <c r="AB15" s="392"/>
      <c r="AC15" s="392"/>
      <c r="AD15" s="392"/>
      <c r="AE15" s="392"/>
      <c r="AF15" s="392"/>
      <c r="AG15" s="396"/>
      <c r="AH15" s="432"/>
      <c r="AI15" s="433"/>
      <c r="AJ15" s="401"/>
      <c r="AK15" s="402"/>
      <c r="AL15" s="370"/>
      <c r="AM15" s="370"/>
      <c r="AN15" s="370"/>
      <c r="AO15" s="370"/>
      <c r="AP15" s="370"/>
      <c r="AQ15" s="370"/>
      <c r="AR15" s="370"/>
      <c r="AS15" s="370"/>
      <c r="AT15" s="370"/>
      <c r="AU15" s="73" t="s">
        <v>44</v>
      </c>
      <c r="AV15" s="74"/>
      <c r="AW15" s="74"/>
      <c r="AX15" s="371">
        <f>ROUNDDOWN(AL13/(AH13+100)*AH13,0)</f>
        <v>0</v>
      </c>
      <c r="AY15" s="371"/>
      <c r="AZ15" s="371"/>
      <c r="BA15" s="371"/>
      <c r="BB15" s="74" t="s">
        <v>29</v>
      </c>
      <c r="BC15" s="59"/>
      <c r="BE15" s="111"/>
      <c r="BF15" s="111"/>
      <c r="BG15" s="111"/>
      <c r="BH15" s="111"/>
      <c r="BI15" s="111"/>
      <c r="BJ15" s="111"/>
      <c r="BK15" s="111"/>
      <c r="BL15" s="111"/>
      <c r="BM15" s="111"/>
      <c r="BN15" s="111"/>
      <c r="BO15" s="111"/>
      <c r="BS15" s="108" t="s">
        <v>177</v>
      </c>
    </row>
    <row r="16" spans="1:72" ht="13.15" customHeight="1" thickTop="1" x14ac:dyDescent="0.25">
      <c r="A16" s="56"/>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9"/>
      <c r="BE16" s="111"/>
      <c r="BF16" s="111"/>
      <c r="BG16" s="111"/>
      <c r="BH16" s="111"/>
      <c r="BI16" s="111"/>
      <c r="BJ16" s="111"/>
      <c r="BK16" s="111"/>
      <c r="BL16" s="111"/>
      <c r="BM16" s="111"/>
      <c r="BN16" s="111"/>
      <c r="BO16" s="111"/>
    </row>
    <row r="17" spans="1:70" ht="13.15" customHeight="1" thickBot="1" x14ac:dyDescent="0.3">
      <c r="A17" s="56"/>
      <c r="B17" s="372" t="s">
        <v>12</v>
      </c>
      <c r="C17" s="372"/>
      <c r="D17" s="373" t="s">
        <v>52</v>
      </c>
      <c r="E17" s="372"/>
      <c r="F17" s="372"/>
      <c r="G17" s="372"/>
      <c r="H17" s="372"/>
      <c r="I17" s="372"/>
      <c r="J17" s="372"/>
      <c r="K17" s="372"/>
      <c r="L17" s="372"/>
      <c r="M17" s="372"/>
      <c r="N17" s="372"/>
      <c r="O17" s="372"/>
      <c r="P17" s="372"/>
      <c r="Q17" s="372"/>
      <c r="R17" s="374"/>
      <c r="S17" s="375" t="s">
        <v>13</v>
      </c>
      <c r="T17" s="375"/>
      <c r="U17" s="375" t="s">
        <v>14</v>
      </c>
      <c r="V17" s="375"/>
      <c r="W17" s="373" t="s">
        <v>18</v>
      </c>
      <c r="X17" s="372"/>
      <c r="Y17" s="372"/>
      <c r="Z17" s="372"/>
      <c r="AA17" s="372"/>
      <c r="AB17" s="375" t="s">
        <v>50</v>
      </c>
      <c r="AC17" s="375"/>
      <c r="AD17" s="375"/>
      <c r="AE17" s="375"/>
      <c r="AF17" s="376"/>
      <c r="AG17" s="377" t="s">
        <v>47</v>
      </c>
      <c r="AH17" s="372"/>
      <c r="AI17" s="372"/>
      <c r="AJ17" s="372"/>
      <c r="AK17" s="372"/>
      <c r="AL17" s="372"/>
      <c r="AM17" s="372"/>
      <c r="AN17" s="378" t="s">
        <v>51</v>
      </c>
      <c r="AO17" s="375"/>
      <c r="AP17" s="375"/>
      <c r="AQ17" s="375"/>
      <c r="AR17" s="375"/>
      <c r="AS17" s="375" t="s">
        <v>181</v>
      </c>
      <c r="AT17" s="375"/>
      <c r="AU17" s="375"/>
      <c r="AV17" s="375"/>
      <c r="AW17" s="375"/>
      <c r="AX17" s="375" t="s">
        <v>46</v>
      </c>
      <c r="AY17" s="375"/>
      <c r="AZ17" s="375"/>
      <c r="BA17" s="375"/>
      <c r="BB17" s="373"/>
      <c r="BC17" s="59"/>
      <c r="BE17" s="111"/>
      <c r="BF17" s="111"/>
      <c r="BG17" s="111"/>
      <c r="BH17" s="111"/>
      <c r="BI17" s="111"/>
      <c r="BJ17" s="111"/>
      <c r="BK17" s="111"/>
      <c r="BL17" s="111"/>
      <c r="BM17" s="111"/>
      <c r="BN17" s="111"/>
      <c r="BO17" s="111"/>
    </row>
    <row r="18" spans="1:70" ht="13.15" customHeight="1" thickBot="1" x14ac:dyDescent="0.3">
      <c r="A18" s="56"/>
      <c r="B18" s="347"/>
      <c r="C18" s="347"/>
      <c r="D18" s="364"/>
      <c r="E18" s="365"/>
      <c r="F18" s="365"/>
      <c r="G18" s="365"/>
      <c r="H18" s="365"/>
      <c r="I18" s="365"/>
      <c r="J18" s="365"/>
      <c r="K18" s="365"/>
      <c r="L18" s="365"/>
      <c r="M18" s="365"/>
      <c r="N18" s="365"/>
      <c r="O18" s="365"/>
      <c r="P18" s="365"/>
      <c r="Q18" s="365"/>
      <c r="R18" s="366"/>
      <c r="S18" s="367"/>
      <c r="T18" s="367"/>
      <c r="U18" s="354"/>
      <c r="V18" s="355"/>
      <c r="W18" s="358"/>
      <c r="X18" s="359"/>
      <c r="Y18" s="359"/>
      <c r="Z18" s="359"/>
      <c r="AA18" s="359"/>
      <c r="AB18" s="294" t="str">
        <f>IF(S18="","",S18*W18)</f>
        <v/>
      </c>
      <c r="AC18" s="294"/>
      <c r="AD18" s="294"/>
      <c r="AE18" s="294"/>
      <c r="AF18" s="295"/>
      <c r="AG18" s="250" t="s">
        <v>61</v>
      </c>
      <c r="AH18" s="251"/>
      <c r="AI18" s="251"/>
      <c r="AJ18" s="251"/>
      <c r="AK18" s="251"/>
      <c r="AL18" s="251"/>
      <c r="AM18" s="251"/>
      <c r="AN18" s="254"/>
      <c r="AO18" s="255"/>
      <c r="AP18" s="255"/>
      <c r="AQ18" s="255"/>
      <c r="AR18" s="255"/>
      <c r="AS18" s="255"/>
      <c r="AT18" s="255"/>
      <c r="AU18" s="255"/>
      <c r="AV18" s="255"/>
      <c r="AW18" s="255"/>
      <c r="AX18" s="258" t="str">
        <f>IF(AN18="","",AN18-(AB18+AS18))</f>
        <v/>
      </c>
      <c r="AY18" s="258"/>
      <c r="AZ18" s="258"/>
      <c r="BA18" s="258"/>
      <c r="BB18" s="259"/>
      <c r="BC18" s="59"/>
      <c r="BE18" s="111"/>
      <c r="BF18" s="111"/>
      <c r="BG18" s="111"/>
      <c r="BH18" s="111"/>
      <c r="BI18" s="111"/>
      <c r="BJ18" s="111"/>
      <c r="BK18" s="111"/>
      <c r="BL18" s="111"/>
      <c r="BM18" s="111"/>
      <c r="BN18" s="111"/>
      <c r="BO18" s="111"/>
    </row>
    <row r="19" spans="1:70" ht="13.15" customHeight="1" thickBot="1" x14ac:dyDescent="0.3">
      <c r="A19" s="56"/>
      <c r="B19" s="347"/>
      <c r="C19" s="347"/>
      <c r="D19" s="351"/>
      <c r="E19" s="352"/>
      <c r="F19" s="352"/>
      <c r="G19" s="352"/>
      <c r="H19" s="352"/>
      <c r="I19" s="352"/>
      <c r="J19" s="352"/>
      <c r="K19" s="352"/>
      <c r="L19" s="352"/>
      <c r="M19" s="352"/>
      <c r="N19" s="352"/>
      <c r="O19" s="352"/>
      <c r="P19" s="352"/>
      <c r="Q19" s="352"/>
      <c r="R19" s="353"/>
      <c r="S19" s="367"/>
      <c r="T19" s="367"/>
      <c r="U19" s="356"/>
      <c r="V19" s="357"/>
      <c r="W19" s="361"/>
      <c r="X19" s="362"/>
      <c r="Y19" s="362"/>
      <c r="Z19" s="362"/>
      <c r="AA19" s="362"/>
      <c r="AB19" s="331"/>
      <c r="AC19" s="331"/>
      <c r="AD19" s="331"/>
      <c r="AE19" s="331"/>
      <c r="AF19" s="332"/>
      <c r="AG19" s="252"/>
      <c r="AH19" s="253"/>
      <c r="AI19" s="253"/>
      <c r="AJ19" s="253"/>
      <c r="AK19" s="253"/>
      <c r="AL19" s="253"/>
      <c r="AM19" s="253"/>
      <c r="AN19" s="333"/>
      <c r="AO19" s="334"/>
      <c r="AP19" s="334"/>
      <c r="AQ19" s="334"/>
      <c r="AR19" s="334"/>
      <c r="AS19" s="334"/>
      <c r="AT19" s="334"/>
      <c r="AU19" s="334"/>
      <c r="AV19" s="334"/>
      <c r="AW19" s="334"/>
      <c r="AX19" s="298"/>
      <c r="AY19" s="298"/>
      <c r="AZ19" s="298"/>
      <c r="BA19" s="298"/>
      <c r="BB19" s="299"/>
      <c r="BC19" s="59"/>
      <c r="BE19" s="111"/>
      <c r="BF19" s="111"/>
      <c r="BG19" s="111"/>
      <c r="BH19" s="111"/>
      <c r="BI19" s="111"/>
      <c r="BJ19" s="111"/>
      <c r="BK19" s="111"/>
      <c r="BL19" s="111"/>
      <c r="BM19" s="111"/>
      <c r="BN19" s="111"/>
      <c r="BO19" s="111"/>
    </row>
    <row r="20" spans="1:70" ht="13.15" customHeight="1" thickBot="1" x14ac:dyDescent="0.3">
      <c r="A20" s="56"/>
      <c r="B20" s="300"/>
      <c r="C20" s="300"/>
      <c r="D20" s="304"/>
      <c r="E20" s="305"/>
      <c r="F20" s="305"/>
      <c r="G20" s="305"/>
      <c r="H20" s="305"/>
      <c r="I20" s="305"/>
      <c r="J20" s="305"/>
      <c r="K20" s="305"/>
      <c r="L20" s="305"/>
      <c r="M20" s="305"/>
      <c r="N20" s="305"/>
      <c r="O20" s="305"/>
      <c r="P20" s="305"/>
      <c r="Q20" s="305"/>
      <c r="R20" s="306"/>
      <c r="S20" s="425"/>
      <c r="T20" s="425"/>
      <c r="U20" s="307"/>
      <c r="V20" s="308"/>
      <c r="W20" s="335"/>
      <c r="X20" s="336"/>
      <c r="Y20" s="336"/>
      <c r="Z20" s="336"/>
      <c r="AA20" s="336"/>
      <c r="AB20" s="311" t="str">
        <f t="shared" ref="AB20" si="0">IF(S20="","",S20*W20)</f>
        <v/>
      </c>
      <c r="AC20" s="311"/>
      <c r="AD20" s="311"/>
      <c r="AE20" s="311"/>
      <c r="AF20" s="312"/>
      <c r="AG20" s="341"/>
      <c r="AH20" s="342"/>
      <c r="AI20" s="342"/>
      <c r="AJ20" s="342"/>
      <c r="AK20" s="342"/>
      <c r="AL20" s="342"/>
      <c r="AM20" s="342"/>
      <c r="AN20" s="315"/>
      <c r="AO20" s="316"/>
      <c r="AP20" s="316"/>
      <c r="AQ20" s="316"/>
      <c r="AR20" s="316"/>
      <c r="AS20" s="316"/>
      <c r="AT20" s="316"/>
      <c r="AU20" s="316"/>
      <c r="AV20" s="316"/>
      <c r="AW20" s="316"/>
      <c r="AX20" s="319" t="str">
        <f t="shared" ref="AX20" si="1">IF(AN20="","",AN20-(AB20+AS20))</f>
        <v/>
      </c>
      <c r="AY20" s="319"/>
      <c r="AZ20" s="319"/>
      <c r="BA20" s="319"/>
      <c r="BB20" s="320"/>
      <c r="BC20" s="59"/>
      <c r="BE20" s="111"/>
      <c r="BF20" s="111"/>
      <c r="BG20" s="111"/>
      <c r="BH20" s="111"/>
      <c r="BI20" s="111"/>
      <c r="BJ20" s="111"/>
      <c r="BK20" s="111"/>
      <c r="BL20" s="111"/>
      <c r="BM20" s="111"/>
      <c r="BN20" s="111"/>
      <c r="BO20" s="111"/>
    </row>
    <row r="21" spans="1:70" ht="13.15" customHeight="1" thickBot="1" x14ac:dyDescent="0.3">
      <c r="A21" s="56"/>
      <c r="B21" s="300"/>
      <c r="C21" s="300"/>
      <c r="D21" s="304"/>
      <c r="E21" s="305"/>
      <c r="F21" s="305"/>
      <c r="G21" s="305"/>
      <c r="H21" s="305"/>
      <c r="I21" s="305"/>
      <c r="J21" s="305"/>
      <c r="K21" s="305"/>
      <c r="L21" s="305"/>
      <c r="M21" s="305"/>
      <c r="N21" s="305"/>
      <c r="O21" s="305"/>
      <c r="P21" s="305"/>
      <c r="Q21" s="305"/>
      <c r="R21" s="306"/>
      <c r="S21" s="425"/>
      <c r="T21" s="425"/>
      <c r="U21" s="309"/>
      <c r="V21" s="310"/>
      <c r="W21" s="338"/>
      <c r="X21" s="339"/>
      <c r="Y21" s="339"/>
      <c r="Z21" s="339"/>
      <c r="AA21" s="339"/>
      <c r="AB21" s="313"/>
      <c r="AC21" s="313"/>
      <c r="AD21" s="313"/>
      <c r="AE21" s="313"/>
      <c r="AF21" s="314"/>
      <c r="AG21" s="344"/>
      <c r="AH21" s="345"/>
      <c r="AI21" s="345"/>
      <c r="AJ21" s="345"/>
      <c r="AK21" s="345"/>
      <c r="AL21" s="345"/>
      <c r="AM21" s="345"/>
      <c r="AN21" s="317"/>
      <c r="AO21" s="318"/>
      <c r="AP21" s="318"/>
      <c r="AQ21" s="318"/>
      <c r="AR21" s="318"/>
      <c r="AS21" s="318"/>
      <c r="AT21" s="318"/>
      <c r="AU21" s="318"/>
      <c r="AV21" s="318"/>
      <c r="AW21" s="318"/>
      <c r="AX21" s="321"/>
      <c r="AY21" s="321"/>
      <c r="AZ21" s="321"/>
      <c r="BA21" s="321"/>
      <c r="BB21" s="322"/>
      <c r="BC21" s="59"/>
      <c r="BE21" s="111"/>
      <c r="BF21" s="111"/>
      <c r="BG21" s="111"/>
      <c r="BH21" s="111"/>
      <c r="BI21" s="111"/>
      <c r="BJ21" s="111"/>
      <c r="BK21" s="111"/>
      <c r="BL21" s="111"/>
      <c r="BM21" s="111"/>
      <c r="BN21" s="111"/>
      <c r="BO21" s="111"/>
    </row>
    <row r="22" spans="1:70" ht="13.15" customHeight="1" thickBot="1" x14ac:dyDescent="0.3">
      <c r="A22" s="56"/>
      <c r="B22" s="347"/>
      <c r="C22" s="347"/>
      <c r="D22" s="364"/>
      <c r="E22" s="365"/>
      <c r="F22" s="365"/>
      <c r="G22" s="365"/>
      <c r="H22" s="365"/>
      <c r="I22" s="365"/>
      <c r="J22" s="365"/>
      <c r="K22" s="365"/>
      <c r="L22" s="365"/>
      <c r="M22" s="365"/>
      <c r="N22" s="365"/>
      <c r="O22" s="365"/>
      <c r="P22" s="365"/>
      <c r="Q22" s="365"/>
      <c r="R22" s="366"/>
      <c r="S22" s="367"/>
      <c r="T22" s="367"/>
      <c r="U22" s="354"/>
      <c r="V22" s="355"/>
      <c r="W22" s="358"/>
      <c r="X22" s="359"/>
      <c r="Y22" s="359"/>
      <c r="Z22" s="359"/>
      <c r="AA22" s="359"/>
      <c r="AB22" s="294" t="str">
        <f t="shared" ref="AB22" si="2">IF(S22="","",S22*W22)</f>
        <v/>
      </c>
      <c r="AC22" s="294"/>
      <c r="AD22" s="294"/>
      <c r="AE22" s="294"/>
      <c r="AF22" s="295"/>
      <c r="AG22" s="250" t="s">
        <v>62</v>
      </c>
      <c r="AH22" s="251"/>
      <c r="AI22" s="251"/>
      <c r="AJ22" s="251"/>
      <c r="AK22" s="251"/>
      <c r="AL22" s="251"/>
      <c r="AM22" s="251"/>
      <c r="AN22" s="254"/>
      <c r="AO22" s="255"/>
      <c r="AP22" s="255"/>
      <c r="AQ22" s="255"/>
      <c r="AR22" s="255"/>
      <c r="AS22" s="255"/>
      <c r="AT22" s="255"/>
      <c r="AU22" s="255"/>
      <c r="AV22" s="255"/>
      <c r="AW22" s="255"/>
      <c r="AX22" s="258" t="str">
        <f t="shared" ref="AX22" si="3">IF(AN22="","",AN22-(AB22+AS22))</f>
        <v/>
      </c>
      <c r="AY22" s="258"/>
      <c r="AZ22" s="258"/>
      <c r="BA22" s="258"/>
      <c r="BB22" s="259"/>
      <c r="BC22" s="59"/>
      <c r="BE22" s="111"/>
      <c r="BF22" s="111"/>
      <c r="BG22" s="111"/>
      <c r="BH22" s="111"/>
      <c r="BI22" s="111"/>
      <c r="BJ22" s="111"/>
      <c r="BK22" s="111"/>
      <c r="BL22" s="111"/>
      <c r="BM22" s="111"/>
      <c r="BN22" s="111"/>
      <c r="BO22" s="111"/>
    </row>
    <row r="23" spans="1:70" ht="13.15" customHeight="1" thickBot="1" x14ac:dyDescent="0.3">
      <c r="A23" s="56"/>
      <c r="B23" s="347"/>
      <c r="C23" s="347"/>
      <c r="D23" s="351"/>
      <c r="E23" s="352"/>
      <c r="F23" s="352"/>
      <c r="G23" s="352"/>
      <c r="H23" s="352"/>
      <c r="I23" s="352"/>
      <c r="J23" s="352"/>
      <c r="K23" s="352"/>
      <c r="L23" s="352"/>
      <c r="M23" s="352"/>
      <c r="N23" s="352"/>
      <c r="O23" s="352"/>
      <c r="P23" s="352"/>
      <c r="Q23" s="352"/>
      <c r="R23" s="353"/>
      <c r="S23" s="367"/>
      <c r="T23" s="367"/>
      <c r="U23" s="356"/>
      <c r="V23" s="357"/>
      <c r="W23" s="361"/>
      <c r="X23" s="362"/>
      <c r="Y23" s="362"/>
      <c r="Z23" s="362"/>
      <c r="AA23" s="362"/>
      <c r="AB23" s="331"/>
      <c r="AC23" s="331"/>
      <c r="AD23" s="331"/>
      <c r="AE23" s="331"/>
      <c r="AF23" s="332"/>
      <c r="AG23" s="252"/>
      <c r="AH23" s="253"/>
      <c r="AI23" s="253"/>
      <c r="AJ23" s="253"/>
      <c r="AK23" s="253"/>
      <c r="AL23" s="253"/>
      <c r="AM23" s="253"/>
      <c r="AN23" s="333"/>
      <c r="AO23" s="334"/>
      <c r="AP23" s="334"/>
      <c r="AQ23" s="334"/>
      <c r="AR23" s="334"/>
      <c r="AS23" s="334"/>
      <c r="AT23" s="334"/>
      <c r="AU23" s="334"/>
      <c r="AV23" s="334"/>
      <c r="AW23" s="334"/>
      <c r="AX23" s="298"/>
      <c r="AY23" s="298"/>
      <c r="AZ23" s="298"/>
      <c r="BA23" s="298"/>
      <c r="BB23" s="299"/>
      <c r="BC23" s="59"/>
      <c r="BE23" s="111"/>
      <c r="BF23" s="111"/>
      <c r="BG23" s="111"/>
      <c r="BH23" s="111"/>
      <c r="BI23" s="111"/>
      <c r="BJ23" s="111"/>
      <c r="BK23" s="111"/>
      <c r="BL23" s="111"/>
      <c r="BM23" s="111"/>
      <c r="BN23" s="111"/>
      <c r="BO23" s="111"/>
    </row>
    <row r="24" spans="1:70" ht="13.15" customHeight="1" thickBot="1" x14ac:dyDescent="0.3">
      <c r="A24" s="56"/>
      <c r="B24" s="300"/>
      <c r="C24" s="300"/>
      <c r="D24" s="304"/>
      <c r="E24" s="305"/>
      <c r="F24" s="305"/>
      <c r="G24" s="305"/>
      <c r="H24" s="305"/>
      <c r="I24" s="305"/>
      <c r="J24" s="305"/>
      <c r="K24" s="305"/>
      <c r="L24" s="305"/>
      <c r="M24" s="305"/>
      <c r="N24" s="305"/>
      <c r="O24" s="305"/>
      <c r="P24" s="305"/>
      <c r="Q24" s="305"/>
      <c r="R24" s="306"/>
      <c r="S24" s="425"/>
      <c r="T24" s="425"/>
      <c r="U24" s="307"/>
      <c r="V24" s="308"/>
      <c r="W24" s="335"/>
      <c r="X24" s="336"/>
      <c r="Y24" s="336"/>
      <c r="Z24" s="336"/>
      <c r="AA24" s="336"/>
      <c r="AB24" s="311" t="str">
        <f t="shared" ref="AB24" si="4">IF(S24="","",S24*W24)</f>
        <v/>
      </c>
      <c r="AC24" s="311"/>
      <c r="AD24" s="311"/>
      <c r="AE24" s="311"/>
      <c r="AF24" s="312"/>
      <c r="AG24" s="341" t="s">
        <v>62</v>
      </c>
      <c r="AH24" s="342"/>
      <c r="AI24" s="342"/>
      <c r="AJ24" s="342"/>
      <c r="AK24" s="342"/>
      <c r="AL24" s="342"/>
      <c r="AM24" s="342"/>
      <c r="AN24" s="315"/>
      <c r="AO24" s="316"/>
      <c r="AP24" s="316"/>
      <c r="AQ24" s="316"/>
      <c r="AR24" s="316"/>
      <c r="AS24" s="316"/>
      <c r="AT24" s="316"/>
      <c r="AU24" s="316"/>
      <c r="AV24" s="316"/>
      <c r="AW24" s="316"/>
      <c r="AX24" s="319" t="str">
        <f t="shared" ref="AX24" si="5">IF(AN24="","",AN24-(AB24+AS24))</f>
        <v/>
      </c>
      <c r="AY24" s="319"/>
      <c r="AZ24" s="319"/>
      <c r="BA24" s="319"/>
      <c r="BB24" s="320"/>
      <c r="BC24" s="59"/>
      <c r="BE24" s="111"/>
      <c r="BF24" s="111"/>
      <c r="BG24" s="111"/>
      <c r="BH24" s="111"/>
      <c r="BI24" s="111"/>
      <c r="BJ24" s="111"/>
      <c r="BK24" s="111"/>
      <c r="BL24" s="111"/>
      <c r="BM24" s="111"/>
      <c r="BN24" s="111"/>
      <c r="BO24" s="111"/>
    </row>
    <row r="25" spans="1:70" ht="13.15" customHeight="1" thickBot="1" x14ac:dyDescent="0.3">
      <c r="A25" s="56"/>
      <c r="B25" s="300"/>
      <c r="C25" s="300"/>
      <c r="D25" s="304"/>
      <c r="E25" s="305"/>
      <c r="F25" s="305"/>
      <c r="G25" s="305"/>
      <c r="H25" s="305"/>
      <c r="I25" s="305"/>
      <c r="J25" s="305"/>
      <c r="K25" s="305"/>
      <c r="L25" s="305"/>
      <c r="M25" s="305"/>
      <c r="N25" s="305"/>
      <c r="O25" s="305"/>
      <c r="P25" s="305"/>
      <c r="Q25" s="305"/>
      <c r="R25" s="306"/>
      <c r="S25" s="425"/>
      <c r="T25" s="425"/>
      <c r="U25" s="309"/>
      <c r="V25" s="310"/>
      <c r="W25" s="338"/>
      <c r="X25" s="339"/>
      <c r="Y25" s="339"/>
      <c r="Z25" s="339"/>
      <c r="AA25" s="339"/>
      <c r="AB25" s="313"/>
      <c r="AC25" s="313"/>
      <c r="AD25" s="313"/>
      <c r="AE25" s="313"/>
      <c r="AF25" s="314"/>
      <c r="AG25" s="344"/>
      <c r="AH25" s="345"/>
      <c r="AI25" s="345"/>
      <c r="AJ25" s="345"/>
      <c r="AK25" s="345"/>
      <c r="AL25" s="345"/>
      <c r="AM25" s="345"/>
      <c r="AN25" s="317"/>
      <c r="AO25" s="318"/>
      <c r="AP25" s="318"/>
      <c r="AQ25" s="318"/>
      <c r="AR25" s="318"/>
      <c r="AS25" s="318"/>
      <c r="AT25" s="318"/>
      <c r="AU25" s="318"/>
      <c r="AV25" s="318"/>
      <c r="AW25" s="318"/>
      <c r="AX25" s="321"/>
      <c r="AY25" s="321"/>
      <c r="AZ25" s="321"/>
      <c r="BA25" s="321"/>
      <c r="BB25" s="322"/>
      <c r="BC25" s="59"/>
      <c r="BE25" s="111"/>
      <c r="BF25" s="111"/>
      <c r="BG25" s="111"/>
      <c r="BH25" s="111"/>
      <c r="BI25" s="111"/>
      <c r="BJ25" s="111"/>
      <c r="BK25" s="111"/>
      <c r="BL25" s="111"/>
      <c r="BM25" s="111"/>
      <c r="BN25" s="111"/>
      <c r="BO25" s="111"/>
      <c r="BR25" s="75"/>
    </row>
    <row r="26" spans="1:70" ht="13.15" customHeight="1" thickBot="1" x14ac:dyDescent="0.3">
      <c r="A26" s="56"/>
      <c r="B26" s="276"/>
      <c r="C26" s="276"/>
      <c r="D26" s="364"/>
      <c r="E26" s="365"/>
      <c r="F26" s="365"/>
      <c r="G26" s="365"/>
      <c r="H26" s="365"/>
      <c r="I26" s="365"/>
      <c r="J26" s="365"/>
      <c r="K26" s="365"/>
      <c r="L26" s="365"/>
      <c r="M26" s="365"/>
      <c r="N26" s="365"/>
      <c r="O26" s="365"/>
      <c r="P26" s="365"/>
      <c r="Q26" s="365"/>
      <c r="R26" s="366"/>
      <c r="S26" s="367"/>
      <c r="T26" s="367"/>
      <c r="U26" s="354"/>
      <c r="V26" s="355"/>
      <c r="W26" s="358"/>
      <c r="X26" s="359"/>
      <c r="Y26" s="359"/>
      <c r="Z26" s="359"/>
      <c r="AA26" s="359"/>
      <c r="AB26" s="294" t="str">
        <f t="shared" ref="AB26" si="6">IF(S26="","",S26*W26)</f>
        <v/>
      </c>
      <c r="AC26" s="294"/>
      <c r="AD26" s="294"/>
      <c r="AE26" s="294"/>
      <c r="AF26" s="295"/>
      <c r="AG26" s="250" t="s">
        <v>62</v>
      </c>
      <c r="AH26" s="251"/>
      <c r="AI26" s="251"/>
      <c r="AJ26" s="251"/>
      <c r="AK26" s="251"/>
      <c r="AL26" s="251"/>
      <c r="AM26" s="251"/>
      <c r="AN26" s="254"/>
      <c r="AO26" s="255"/>
      <c r="AP26" s="255"/>
      <c r="AQ26" s="255"/>
      <c r="AR26" s="255"/>
      <c r="AS26" s="255"/>
      <c r="AT26" s="255"/>
      <c r="AU26" s="255"/>
      <c r="AV26" s="255"/>
      <c r="AW26" s="255"/>
      <c r="AX26" s="258" t="str">
        <f t="shared" ref="AX26" si="7">IF(AN26="","",AN26-(AB26+AS26))</f>
        <v/>
      </c>
      <c r="AY26" s="258"/>
      <c r="AZ26" s="258"/>
      <c r="BA26" s="258"/>
      <c r="BB26" s="259"/>
      <c r="BC26" s="59"/>
    </row>
    <row r="27" spans="1:70" ht="13.15" customHeight="1" thickBot="1" x14ac:dyDescent="0.3">
      <c r="A27" s="56"/>
      <c r="B27" s="276"/>
      <c r="C27" s="276"/>
      <c r="D27" s="351"/>
      <c r="E27" s="352"/>
      <c r="F27" s="352"/>
      <c r="G27" s="352"/>
      <c r="H27" s="352"/>
      <c r="I27" s="352"/>
      <c r="J27" s="352"/>
      <c r="K27" s="352"/>
      <c r="L27" s="352"/>
      <c r="M27" s="352"/>
      <c r="N27" s="352"/>
      <c r="O27" s="352"/>
      <c r="P27" s="352"/>
      <c r="Q27" s="352"/>
      <c r="R27" s="353"/>
      <c r="S27" s="367"/>
      <c r="T27" s="367"/>
      <c r="U27" s="356"/>
      <c r="V27" s="357"/>
      <c r="W27" s="361"/>
      <c r="X27" s="362"/>
      <c r="Y27" s="362"/>
      <c r="Z27" s="362"/>
      <c r="AA27" s="362"/>
      <c r="AB27" s="331"/>
      <c r="AC27" s="331"/>
      <c r="AD27" s="331"/>
      <c r="AE27" s="331"/>
      <c r="AF27" s="332"/>
      <c r="AG27" s="252"/>
      <c r="AH27" s="253"/>
      <c r="AI27" s="253"/>
      <c r="AJ27" s="253"/>
      <c r="AK27" s="253"/>
      <c r="AL27" s="253"/>
      <c r="AM27" s="253"/>
      <c r="AN27" s="333"/>
      <c r="AO27" s="334"/>
      <c r="AP27" s="334"/>
      <c r="AQ27" s="334"/>
      <c r="AR27" s="334"/>
      <c r="AS27" s="334"/>
      <c r="AT27" s="334"/>
      <c r="AU27" s="334"/>
      <c r="AV27" s="334"/>
      <c r="AW27" s="334"/>
      <c r="AX27" s="298"/>
      <c r="AY27" s="298"/>
      <c r="AZ27" s="298"/>
      <c r="BA27" s="298"/>
      <c r="BB27" s="299"/>
      <c r="BC27" s="59"/>
    </row>
    <row r="28" spans="1:70" ht="13.15" customHeight="1" thickBot="1" x14ac:dyDescent="0.3">
      <c r="A28" s="56"/>
      <c r="B28" s="300"/>
      <c r="C28" s="300"/>
      <c r="D28" s="304"/>
      <c r="E28" s="305"/>
      <c r="F28" s="305"/>
      <c r="G28" s="305"/>
      <c r="H28" s="305"/>
      <c r="I28" s="305"/>
      <c r="J28" s="305"/>
      <c r="K28" s="305"/>
      <c r="L28" s="305"/>
      <c r="M28" s="305"/>
      <c r="N28" s="305"/>
      <c r="O28" s="305"/>
      <c r="P28" s="305"/>
      <c r="Q28" s="305"/>
      <c r="R28" s="306"/>
      <c r="S28" s="425"/>
      <c r="T28" s="425"/>
      <c r="U28" s="307"/>
      <c r="V28" s="308"/>
      <c r="W28" s="335"/>
      <c r="X28" s="336"/>
      <c r="Y28" s="336"/>
      <c r="Z28" s="336"/>
      <c r="AA28" s="336"/>
      <c r="AB28" s="311" t="str">
        <f t="shared" ref="AB28" si="8">IF(S28="","",S28*W28)</f>
        <v/>
      </c>
      <c r="AC28" s="311"/>
      <c r="AD28" s="311"/>
      <c r="AE28" s="311"/>
      <c r="AF28" s="312"/>
      <c r="AG28" s="341" t="s">
        <v>62</v>
      </c>
      <c r="AH28" s="342"/>
      <c r="AI28" s="342"/>
      <c r="AJ28" s="342"/>
      <c r="AK28" s="342"/>
      <c r="AL28" s="342"/>
      <c r="AM28" s="342"/>
      <c r="AN28" s="315"/>
      <c r="AO28" s="316"/>
      <c r="AP28" s="316"/>
      <c r="AQ28" s="316"/>
      <c r="AR28" s="316"/>
      <c r="AS28" s="316"/>
      <c r="AT28" s="316"/>
      <c r="AU28" s="316"/>
      <c r="AV28" s="316"/>
      <c r="AW28" s="316"/>
      <c r="AX28" s="319" t="str">
        <f t="shared" ref="AX28" si="9">IF(AN28="","",AN28-(AB28+AS28))</f>
        <v/>
      </c>
      <c r="AY28" s="319"/>
      <c r="AZ28" s="319"/>
      <c r="BA28" s="319"/>
      <c r="BB28" s="320"/>
      <c r="BC28" s="59"/>
    </row>
    <row r="29" spans="1:70" ht="13.15" customHeight="1" thickBot="1" x14ac:dyDescent="0.3">
      <c r="A29" s="56"/>
      <c r="B29" s="300"/>
      <c r="C29" s="300"/>
      <c r="D29" s="304"/>
      <c r="E29" s="305"/>
      <c r="F29" s="305"/>
      <c r="G29" s="305"/>
      <c r="H29" s="305"/>
      <c r="I29" s="305"/>
      <c r="J29" s="305"/>
      <c r="K29" s="305"/>
      <c r="L29" s="305"/>
      <c r="M29" s="305"/>
      <c r="N29" s="305"/>
      <c r="O29" s="305"/>
      <c r="P29" s="305"/>
      <c r="Q29" s="305"/>
      <c r="R29" s="306"/>
      <c r="S29" s="425"/>
      <c r="T29" s="425"/>
      <c r="U29" s="309"/>
      <c r="V29" s="310"/>
      <c r="W29" s="338"/>
      <c r="X29" s="339"/>
      <c r="Y29" s="339"/>
      <c r="Z29" s="339"/>
      <c r="AA29" s="339"/>
      <c r="AB29" s="313"/>
      <c r="AC29" s="313"/>
      <c r="AD29" s="313"/>
      <c r="AE29" s="313"/>
      <c r="AF29" s="314"/>
      <c r="AG29" s="344"/>
      <c r="AH29" s="345"/>
      <c r="AI29" s="345"/>
      <c r="AJ29" s="345"/>
      <c r="AK29" s="345"/>
      <c r="AL29" s="345"/>
      <c r="AM29" s="345"/>
      <c r="AN29" s="317"/>
      <c r="AO29" s="318"/>
      <c r="AP29" s="318"/>
      <c r="AQ29" s="318"/>
      <c r="AR29" s="318"/>
      <c r="AS29" s="318"/>
      <c r="AT29" s="318"/>
      <c r="AU29" s="318"/>
      <c r="AV29" s="318"/>
      <c r="AW29" s="318"/>
      <c r="AX29" s="321"/>
      <c r="AY29" s="321"/>
      <c r="AZ29" s="321"/>
      <c r="BA29" s="321"/>
      <c r="BB29" s="322"/>
      <c r="BC29" s="59"/>
    </row>
    <row r="30" spans="1:70" ht="13.15" customHeight="1" thickBot="1" x14ac:dyDescent="0.3">
      <c r="A30" s="56"/>
      <c r="B30" s="276"/>
      <c r="C30" s="276"/>
      <c r="D30" s="364"/>
      <c r="E30" s="365"/>
      <c r="F30" s="365"/>
      <c r="G30" s="365"/>
      <c r="H30" s="365"/>
      <c r="I30" s="365"/>
      <c r="J30" s="365"/>
      <c r="K30" s="365"/>
      <c r="L30" s="365"/>
      <c r="M30" s="365"/>
      <c r="N30" s="365"/>
      <c r="O30" s="365"/>
      <c r="P30" s="365"/>
      <c r="Q30" s="365"/>
      <c r="R30" s="366"/>
      <c r="S30" s="367"/>
      <c r="T30" s="367"/>
      <c r="U30" s="354"/>
      <c r="V30" s="355"/>
      <c r="W30" s="358"/>
      <c r="X30" s="359"/>
      <c r="Y30" s="359"/>
      <c r="Z30" s="359"/>
      <c r="AA30" s="359"/>
      <c r="AB30" s="294" t="str">
        <f t="shared" ref="AB30" si="10">IF(S30="","",S30*W30)</f>
        <v/>
      </c>
      <c r="AC30" s="294"/>
      <c r="AD30" s="294"/>
      <c r="AE30" s="294"/>
      <c r="AF30" s="295"/>
      <c r="AG30" s="250" t="s">
        <v>62</v>
      </c>
      <c r="AH30" s="251"/>
      <c r="AI30" s="251"/>
      <c r="AJ30" s="251"/>
      <c r="AK30" s="251"/>
      <c r="AL30" s="251"/>
      <c r="AM30" s="251"/>
      <c r="AN30" s="254"/>
      <c r="AO30" s="255"/>
      <c r="AP30" s="255"/>
      <c r="AQ30" s="255"/>
      <c r="AR30" s="255"/>
      <c r="AS30" s="255"/>
      <c r="AT30" s="255"/>
      <c r="AU30" s="255"/>
      <c r="AV30" s="255"/>
      <c r="AW30" s="255"/>
      <c r="AX30" s="258" t="str">
        <f t="shared" ref="AX30" si="11">IF(AN30="","",AN30-(AB30+AS30))</f>
        <v/>
      </c>
      <c r="AY30" s="258"/>
      <c r="AZ30" s="258"/>
      <c r="BA30" s="258"/>
      <c r="BB30" s="259"/>
      <c r="BC30" s="59"/>
    </row>
    <row r="31" spans="1:70" ht="13.15" customHeight="1" thickBot="1" x14ac:dyDescent="0.3">
      <c r="A31" s="56"/>
      <c r="B31" s="276"/>
      <c r="C31" s="276"/>
      <c r="D31" s="351"/>
      <c r="E31" s="352"/>
      <c r="F31" s="352"/>
      <c r="G31" s="352"/>
      <c r="H31" s="352"/>
      <c r="I31" s="352"/>
      <c r="J31" s="352"/>
      <c r="K31" s="352"/>
      <c r="L31" s="352"/>
      <c r="M31" s="352"/>
      <c r="N31" s="352"/>
      <c r="O31" s="352"/>
      <c r="P31" s="352"/>
      <c r="Q31" s="352"/>
      <c r="R31" s="353"/>
      <c r="S31" s="367"/>
      <c r="T31" s="367"/>
      <c r="U31" s="356"/>
      <c r="V31" s="357"/>
      <c r="W31" s="361"/>
      <c r="X31" s="362"/>
      <c r="Y31" s="362"/>
      <c r="Z31" s="362"/>
      <c r="AA31" s="362"/>
      <c r="AB31" s="331"/>
      <c r="AC31" s="331"/>
      <c r="AD31" s="331"/>
      <c r="AE31" s="331"/>
      <c r="AF31" s="332"/>
      <c r="AG31" s="252"/>
      <c r="AH31" s="253"/>
      <c r="AI31" s="253"/>
      <c r="AJ31" s="253"/>
      <c r="AK31" s="253"/>
      <c r="AL31" s="253"/>
      <c r="AM31" s="253"/>
      <c r="AN31" s="333"/>
      <c r="AO31" s="334"/>
      <c r="AP31" s="334"/>
      <c r="AQ31" s="334"/>
      <c r="AR31" s="334"/>
      <c r="AS31" s="334"/>
      <c r="AT31" s="334"/>
      <c r="AU31" s="334"/>
      <c r="AV31" s="334"/>
      <c r="AW31" s="334"/>
      <c r="AX31" s="298"/>
      <c r="AY31" s="298"/>
      <c r="AZ31" s="298"/>
      <c r="BA31" s="298"/>
      <c r="BB31" s="299"/>
      <c r="BC31" s="59"/>
    </row>
    <row r="32" spans="1:70" ht="13.15" customHeight="1" thickBot="1" x14ac:dyDescent="0.3">
      <c r="A32" s="56"/>
      <c r="B32" s="300"/>
      <c r="C32" s="300"/>
      <c r="D32" s="304"/>
      <c r="E32" s="305"/>
      <c r="F32" s="305"/>
      <c r="G32" s="305"/>
      <c r="H32" s="305"/>
      <c r="I32" s="305"/>
      <c r="J32" s="305"/>
      <c r="K32" s="305"/>
      <c r="L32" s="305"/>
      <c r="M32" s="305"/>
      <c r="N32" s="305"/>
      <c r="O32" s="305"/>
      <c r="P32" s="305"/>
      <c r="Q32" s="305"/>
      <c r="R32" s="306"/>
      <c r="S32" s="425"/>
      <c r="T32" s="425"/>
      <c r="U32" s="307"/>
      <c r="V32" s="308"/>
      <c r="W32" s="335"/>
      <c r="X32" s="336"/>
      <c r="Y32" s="336"/>
      <c r="Z32" s="336"/>
      <c r="AA32" s="337"/>
      <c r="AB32" s="311" t="str">
        <f t="shared" ref="AB32" si="12">IF(S32="","",S32*W32)</f>
        <v/>
      </c>
      <c r="AC32" s="311"/>
      <c r="AD32" s="311"/>
      <c r="AE32" s="311"/>
      <c r="AF32" s="312"/>
      <c r="AG32" s="341" t="s">
        <v>62</v>
      </c>
      <c r="AH32" s="342"/>
      <c r="AI32" s="342"/>
      <c r="AJ32" s="342"/>
      <c r="AK32" s="342"/>
      <c r="AL32" s="342"/>
      <c r="AM32" s="343"/>
      <c r="AN32" s="315"/>
      <c r="AO32" s="316"/>
      <c r="AP32" s="316"/>
      <c r="AQ32" s="316"/>
      <c r="AR32" s="316"/>
      <c r="AS32" s="316"/>
      <c r="AT32" s="316"/>
      <c r="AU32" s="316"/>
      <c r="AV32" s="316"/>
      <c r="AW32" s="316"/>
      <c r="AX32" s="319" t="str">
        <f t="shared" ref="AX32" si="13">IF(AN32="","",AN32-(AB32+AS32))</f>
        <v/>
      </c>
      <c r="AY32" s="319"/>
      <c r="AZ32" s="319"/>
      <c r="BA32" s="319"/>
      <c r="BB32" s="320"/>
      <c r="BC32" s="59"/>
    </row>
    <row r="33" spans="1:67" ht="13.15" customHeight="1" thickBot="1" x14ac:dyDescent="0.3">
      <c r="A33" s="56"/>
      <c r="B33" s="300"/>
      <c r="C33" s="300"/>
      <c r="D33" s="304"/>
      <c r="E33" s="305"/>
      <c r="F33" s="305"/>
      <c r="G33" s="305"/>
      <c r="H33" s="305"/>
      <c r="I33" s="305"/>
      <c r="J33" s="305"/>
      <c r="K33" s="305"/>
      <c r="L33" s="305"/>
      <c r="M33" s="305"/>
      <c r="N33" s="305"/>
      <c r="O33" s="305"/>
      <c r="P33" s="305"/>
      <c r="Q33" s="305"/>
      <c r="R33" s="306"/>
      <c r="S33" s="425"/>
      <c r="T33" s="425"/>
      <c r="U33" s="309"/>
      <c r="V33" s="310"/>
      <c r="W33" s="338"/>
      <c r="X33" s="339"/>
      <c r="Y33" s="339"/>
      <c r="Z33" s="339"/>
      <c r="AA33" s="340"/>
      <c r="AB33" s="313"/>
      <c r="AC33" s="313"/>
      <c r="AD33" s="313"/>
      <c r="AE33" s="313"/>
      <c r="AF33" s="314"/>
      <c r="AG33" s="344"/>
      <c r="AH33" s="345"/>
      <c r="AI33" s="345"/>
      <c r="AJ33" s="345"/>
      <c r="AK33" s="345"/>
      <c r="AL33" s="345"/>
      <c r="AM33" s="346"/>
      <c r="AN33" s="317"/>
      <c r="AO33" s="318"/>
      <c r="AP33" s="318"/>
      <c r="AQ33" s="318"/>
      <c r="AR33" s="318"/>
      <c r="AS33" s="318"/>
      <c r="AT33" s="318"/>
      <c r="AU33" s="318"/>
      <c r="AV33" s="318"/>
      <c r="AW33" s="318"/>
      <c r="AX33" s="321"/>
      <c r="AY33" s="321"/>
      <c r="AZ33" s="321"/>
      <c r="BA33" s="321"/>
      <c r="BB33" s="322"/>
      <c r="BC33" s="59"/>
    </row>
    <row r="34" spans="1:67" ht="13.15" customHeight="1" thickBot="1" x14ac:dyDescent="0.3">
      <c r="A34" s="56"/>
      <c r="B34" s="276"/>
      <c r="C34" s="276"/>
      <c r="D34" s="364"/>
      <c r="E34" s="365"/>
      <c r="F34" s="365"/>
      <c r="G34" s="365"/>
      <c r="H34" s="365"/>
      <c r="I34" s="365"/>
      <c r="J34" s="365"/>
      <c r="K34" s="365"/>
      <c r="L34" s="365"/>
      <c r="M34" s="365"/>
      <c r="N34" s="365"/>
      <c r="O34" s="365"/>
      <c r="P34" s="365"/>
      <c r="Q34" s="365"/>
      <c r="R34" s="366"/>
      <c r="S34" s="367"/>
      <c r="T34" s="367"/>
      <c r="U34" s="354"/>
      <c r="V34" s="355"/>
      <c r="W34" s="358"/>
      <c r="X34" s="359"/>
      <c r="Y34" s="359"/>
      <c r="Z34" s="359"/>
      <c r="AA34" s="359"/>
      <c r="AB34" s="294" t="str">
        <f t="shared" ref="AB34" si="14">IF(S34="","",S34*W34)</f>
        <v/>
      </c>
      <c r="AC34" s="294"/>
      <c r="AD34" s="294"/>
      <c r="AE34" s="294"/>
      <c r="AF34" s="295"/>
      <c r="AG34" s="250" t="s">
        <v>62</v>
      </c>
      <c r="AH34" s="251"/>
      <c r="AI34" s="251"/>
      <c r="AJ34" s="251"/>
      <c r="AK34" s="251"/>
      <c r="AL34" s="251"/>
      <c r="AM34" s="251"/>
      <c r="AN34" s="254"/>
      <c r="AO34" s="255"/>
      <c r="AP34" s="255"/>
      <c r="AQ34" s="255"/>
      <c r="AR34" s="255"/>
      <c r="AS34" s="255"/>
      <c r="AT34" s="255"/>
      <c r="AU34" s="255"/>
      <c r="AV34" s="255"/>
      <c r="AW34" s="255"/>
      <c r="AX34" s="258" t="str">
        <f t="shared" ref="AX34" si="15">IF(AN34="","",AN34-(AB34+AS34))</f>
        <v/>
      </c>
      <c r="AY34" s="258"/>
      <c r="AZ34" s="258"/>
      <c r="BA34" s="258"/>
      <c r="BB34" s="259"/>
      <c r="BC34" s="59"/>
    </row>
    <row r="35" spans="1:67" ht="13.15" customHeight="1" thickBot="1" x14ac:dyDescent="0.3">
      <c r="A35" s="56"/>
      <c r="B35" s="277"/>
      <c r="C35" s="277"/>
      <c r="D35" s="351"/>
      <c r="E35" s="352"/>
      <c r="F35" s="352"/>
      <c r="G35" s="352"/>
      <c r="H35" s="352"/>
      <c r="I35" s="352"/>
      <c r="J35" s="352"/>
      <c r="K35" s="352"/>
      <c r="L35" s="352"/>
      <c r="M35" s="352"/>
      <c r="N35" s="352"/>
      <c r="O35" s="352"/>
      <c r="P35" s="352"/>
      <c r="Q35" s="352"/>
      <c r="R35" s="353"/>
      <c r="S35" s="367"/>
      <c r="T35" s="367"/>
      <c r="U35" s="356"/>
      <c r="V35" s="357"/>
      <c r="W35" s="361"/>
      <c r="X35" s="362"/>
      <c r="Y35" s="362"/>
      <c r="Z35" s="362"/>
      <c r="AA35" s="362"/>
      <c r="AB35" s="296"/>
      <c r="AC35" s="296"/>
      <c r="AD35" s="296"/>
      <c r="AE35" s="296"/>
      <c r="AF35" s="297"/>
      <c r="AG35" s="252"/>
      <c r="AH35" s="253"/>
      <c r="AI35" s="253"/>
      <c r="AJ35" s="253"/>
      <c r="AK35" s="253"/>
      <c r="AL35" s="253"/>
      <c r="AM35" s="253"/>
      <c r="AN35" s="256"/>
      <c r="AO35" s="257"/>
      <c r="AP35" s="257"/>
      <c r="AQ35" s="257"/>
      <c r="AR35" s="257"/>
      <c r="AS35" s="257"/>
      <c r="AT35" s="257"/>
      <c r="AU35" s="257"/>
      <c r="AV35" s="257"/>
      <c r="AW35" s="257"/>
      <c r="AX35" s="260"/>
      <c r="AY35" s="260"/>
      <c r="AZ35" s="260"/>
      <c r="BA35" s="260"/>
      <c r="BB35" s="261"/>
      <c r="BC35" s="59"/>
    </row>
    <row r="36" spans="1:67" ht="13.15" customHeight="1" thickTop="1" x14ac:dyDescent="0.25">
      <c r="A36" s="56"/>
      <c r="B36" s="262" t="s">
        <v>17</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4">
        <f>SUM(AB18:AF35)</f>
        <v>0</v>
      </c>
      <c r="AC36" s="265"/>
      <c r="AD36" s="265"/>
      <c r="AE36" s="265"/>
      <c r="AF36" s="266"/>
      <c r="AG36" s="270"/>
      <c r="AH36" s="271"/>
      <c r="AI36" s="271"/>
      <c r="AJ36" s="271"/>
      <c r="AK36" s="271"/>
      <c r="AL36" s="271"/>
      <c r="AM36" s="272"/>
      <c r="AN36" s="76"/>
      <c r="AO36" s="76"/>
      <c r="AP36" s="76"/>
      <c r="AQ36" s="76"/>
      <c r="AR36" s="76"/>
      <c r="AS36" s="76"/>
      <c r="AT36" s="76"/>
      <c r="AU36" s="76"/>
      <c r="AV36" s="76"/>
      <c r="AW36" s="76"/>
      <c r="AX36" s="76"/>
      <c r="AY36" s="76"/>
      <c r="AZ36" s="76"/>
      <c r="BA36" s="76"/>
      <c r="BB36" s="76"/>
      <c r="BC36" s="59"/>
    </row>
    <row r="37" spans="1:67" ht="13.15" customHeight="1" thickBot="1" x14ac:dyDescent="0.3">
      <c r="A37" s="56"/>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7"/>
      <c r="AC37" s="268"/>
      <c r="AD37" s="268"/>
      <c r="AE37" s="268"/>
      <c r="AF37" s="269"/>
      <c r="AG37" s="273"/>
      <c r="AH37" s="274"/>
      <c r="AI37" s="274"/>
      <c r="AJ37" s="274"/>
      <c r="AK37" s="274"/>
      <c r="AL37" s="274"/>
      <c r="AM37" s="275"/>
      <c r="AN37" s="77"/>
      <c r="AO37" s="77"/>
      <c r="AP37" s="77"/>
      <c r="AQ37" s="77"/>
      <c r="AR37" s="77"/>
      <c r="AS37" s="77"/>
      <c r="AT37" s="77"/>
      <c r="AU37" s="77"/>
      <c r="AV37" s="77"/>
      <c r="AW37" s="77"/>
      <c r="AX37" s="77"/>
      <c r="AY37" s="77"/>
      <c r="AZ37" s="77"/>
      <c r="BA37" s="77"/>
      <c r="BB37" s="77"/>
      <c r="BC37" s="59"/>
    </row>
    <row r="38" spans="1:67" ht="13.15" customHeight="1" x14ac:dyDescent="0.25">
      <c r="A38" s="56"/>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9"/>
    </row>
    <row r="39" spans="1:67" ht="13.15" customHeight="1" x14ac:dyDescent="0.25">
      <c r="A39" s="56"/>
      <c r="B39" s="237" t="s">
        <v>7</v>
      </c>
      <c r="C39" s="238"/>
      <c r="D39" s="238"/>
      <c r="E39" s="238"/>
      <c r="F39" s="238"/>
      <c r="G39" s="23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241" t="s">
        <v>27</v>
      </c>
      <c r="AL39" s="242"/>
      <c r="AM39" s="247" t="s">
        <v>15</v>
      </c>
      <c r="AN39" s="248"/>
      <c r="AO39" s="248"/>
      <c r="AP39" s="249"/>
      <c r="AQ39" s="247" t="s">
        <v>41</v>
      </c>
      <c r="AR39" s="248"/>
      <c r="AS39" s="248"/>
      <c r="AT39" s="249"/>
      <c r="AU39" s="247" t="s">
        <v>41</v>
      </c>
      <c r="AV39" s="248"/>
      <c r="AW39" s="248"/>
      <c r="AX39" s="249"/>
      <c r="AY39" s="247" t="s">
        <v>41</v>
      </c>
      <c r="AZ39" s="248"/>
      <c r="BA39" s="248"/>
      <c r="BB39" s="249"/>
      <c r="BC39" s="59"/>
    </row>
    <row r="40" spans="1:67" ht="13.15" customHeight="1" x14ac:dyDescent="0.25">
      <c r="A40" s="79"/>
      <c r="B40" s="239"/>
      <c r="C40" s="240"/>
      <c r="D40" s="240"/>
      <c r="E40" s="240"/>
      <c r="F40" s="240"/>
      <c r="G40" s="240"/>
      <c r="H40" s="57"/>
      <c r="I40" s="57"/>
      <c r="J40" s="57"/>
      <c r="K40" s="57"/>
      <c r="L40" s="57"/>
      <c r="M40" s="57"/>
      <c r="N40" s="57"/>
      <c r="O40" s="57"/>
      <c r="P40" s="57"/>
      <c r="Q40" s="57"/>
      <c r="R40" s="57"/>
      <c r="S40" s="57"/>
      <c r="T40" s="65"/>
      <c r="U40" s="57"/>
      <c r="V40" s="57"/>
      <c r="W40" s="57"/>
      <c r="X40" s="57"/>
      <c r="Y40" s="57"/>
      <c r="Z40" s="80"/>
      <c r="AA40" s="57"/>
      <c r="AB40" s="57"/>
      <c r="AC40" s="57"/>
      <c r="AD40" s="57"/>
      <c r="AE40" s="80"/>
      <c r="AF40" s="80"/>
      <c r="AG40" s="80"/>
      <c r="AH40" s="62"/>
      <c r="AI40" s="62"/>
      <c r="AJ40" s="62"/>
      <c r="AK40" s="243"/>
      <c r="AL40" s="244"/>
      <c r="AM40" s="56"/>
      <c r="AN40" s="57"/>
      <c r="AO40" s="57"/>
      <c r="AP40" s="59"/>
      <c r="AQ40" s="56"/>
      <c r="AR40" s="57"/>
      <c r="AS40" s="57"/>
      <c r="AT40" s="59"/>
      <c r="AU40" s="56"/>
      <c r="AV40" s="57"/>
      <c r="AW40" s="57"/>
      <c r="AX40" s="59"/>
      <c r="AY40" s="56"/>
      <c r="AZ40" s="57"/>
      <c r="BA40" s="57"/>
      <c r="BB40" s="59"/>
      <c r="BC40" s="59"/>
    </row>
    <row r="41" spans="1:67" ht="13.15" customHeight="1" x14ac:dyDescent="0.25">
      <c r="A41" s="56"/>
      <c r="B41" s="81"/>
      <c r="C41" s="57"/>
      <c r="D41" s="57"/>
      <c r="E41" s="57"/>
      <c r="F41" s="57"/>
      <c r="G41" s="57"/>
      <c r="H41" s="57"/>
      <c r="I41" s="57"/>
      <c r="J41" s="57"/>
      <c r="K41" s="57"/>
      <c r="L41" s="57"/>
      <c r="M41" s="57"/>
      <c r="N41" s="57"/>
      <c r="O41" s="82"/>
      <c r="P41" s="57"/>
      <c r="Q41" s="57" t="s">
        <v>10</v>
      </c>
      <c r="R41" s="57"/>
      <c r="S41" s="57"/>
      <c r="T41" s="57"/>
      <c r="U41" s="57"/>
      <c r="V41" s="82"/>
      <c r="W41" s="57"/>
      <c r="X41" s="57" t="s">
        <v>11</v>
      </c>
      <c r="Y41" s="57"/>
      <c r="Z41" s="80"/>
      <c r="AA41" s="57"/>
      <c r="AB41" s="57"/>
      <c r="AC41" s="82"/>
      <c r="AD41" s="57"/>
      <c r="AE41" s="62" t="s">
        <v>39</v>
      </c>
      <c r="AF41" s="80"/>
      <c r="AG41" s="80"/>
      <c r="AH41" s="57"/>
      <c r="AI41" s="57"/>
      <c r="AJ41" s="57"/>
      <c r="AK41" s="243"/>
      <c r="AL41" s="244"/>
      <c r="AM41" s="56"/>
      <c r="AN41" s="57"/>
      <c r="AO41" s="57"/>
      <c r="AP41" s="59"/>
      <c r="AQ41" s="56"/>
      <c r="AR41" s="57"/>
      <c r="AS41" s="57"/>
      <c r="AT41" s="59"/>
      <c r="AU41" s="56"/>
      <c r="AV41" s="57"/>
      <c r="AW41" s="57"/>
      <c r="AX41" s="59"/>
      <c r="AY41" s="56"/>
      <c r="AZ41" s="57"/>
      <c r="BA41" s="57"/>
      <c r="BB41" s="59"/>
      <c r="BC41" s="59"/>
    </row>
    <row r="42" spans="1:67" ht="13.15" customHeight="1" x14ac:dyDescent="0.25">
      <c r="A42" s="56"/>
      <c r="B42" s="81"/>
      <c r="C42" s="57"/>
      <c r="D42" s="57"/>
      <c r="E42" s="57"/>
      <c r="F42" s="57"/>
      <c r="G42" s="57"/>
      <c r="H42" s="57"/>
      <c r="I42" s="57"/>
      <c r="J42" s="57"/>
      <c r="K42" s="57"/>
      <c r="L42" s="57"/>
      <c r="M42" s="57"/>
      <c r="N42" s="57"/>
      <c r="O42" s="57"/>
      <c r="P42" s="57"/>
      <c r="Q42" s="57"/>
      <c r="R42" s="57"/>
      <c r="S42" s="57"/>
      <c r="T42" s="57"/>
      <c r="U42" s="57"/>
      <c r="V42" s="57"/>
      <c r="W42" s="57"/>
      <c r="X42" s="57"/>
      <c r="Y42" s="57"/>
      <c r="Z42" s="80"/>
      <c r="AA42" s="57"/>
      <c r="AB42" s="57"/>
      <c r="AC42" s="57"/>
      <c r="AD42" s="57" t="s">
        <v>40</v>
      </c>
      <c r="AE42" s="83"/>
      <c r="AF42" s="80"/>
      <c r="AG42" s="80"/>
      <c r="AH42" s="57"/>
      <c r="AI42" s="57"/>
      <c r="AJ42" s="57" t="s">
        <v>29</v>
      </c>
      <c r="AK42" s="243"/>
      <c r="AL42" s="244"/>
      <c r="AM42" s="56"/>
      <c r="AN42" s="57"/>
      <c r="AO42" s="57"/>
      <c r="AP42" s="59"/>
      <c r="AQ42" s="56"/>
      <c r="AR42" s="57"/>
      <c r="AS42" s="57"/>
      <c r="AT42" s="59"/>
      <c r="AU42" s="56"/>
      <c r="AV42" s="57"/>
      <c r="AW42" s="57"/>
      <c r="AX42" s="59"/>
      <c r="AY42" s="56"/>
      <c r="AZ42" s="57"/>
      <c r="BA42" s="57"/>
      <c r="BB42" s="59"/>
      <c r="BC42" s="59"/>
    </row>
    <row r="43" spans="1:67" ht="13.15" customHeight="1" x14ac:dyDescent="0.25">
      <c r="A43" s="56"/>
      <c r="B43" s="84"/>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6"/>
      <c r="AF43" s="86"/>
      <c r="AG43" s="86"/>
      <c r="AH43" s="85"/>
      <c r="AI43" s="85"/>
      <c r="AJ43" s="85"/>
      <c r="AK43" s="245"/>
      <c r="AL43" s="246"/>
      <c r="AM43" s="87"/>
      <c r="AN43" s="85"/>
      <c r="AO43" s="85"/>
      <c r="AP43" s="88"/>
      <c r="AQ43" s="87"/>
      <c r="AR43" s="85"/>
      <c r="AS43" s="85"/>
      <c r="AT43" s="88"/>
      <c r="AU43" s="87"/>
      <c r="AV43" s="85"/>
      <c r="AW43" s="85"/>
      <c r="AX43" s="88"/>
      <c r="AY43" s="87"/>
      <c r="AZ43" s="85"/>
      <c r="BA43" s="85"/>
      <c r="BB43" s="88"/>
      <c r="BC43" s="59"/>
    </row>
    <row r="44" spans="1:67" ht="13.15" customHeight="1" x14ac:dyDescent="0.25">
      <c r="A44" s="89"/>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1"/>
    </row>
    <row r="45" spans="1:67" ht="13.15" customHeight="1" thickBot="1" x14ac:dyDescent="0.3">
      <c r="A45" s="52"/>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4"/>
    </row>
    <row r="46" spans="1:67" ht="13.15" customHeight="1" thickTop="1" x14ac:dyDescent="0.25">
      <c r="A46" s="56"/>
      <c r="B46" s="57"/>
      <c r="C46" s="57"/>
      <c r="D46" s="57"/>
      <c r="E46" s="57"/>
      <c r="F46" s="57"/>
      <c r="G46" s="57"/>
      <c r="H46" s="57"/>
      <c r="I46" s="57"/>
      <c r="J46" s="57"/>
      <c r="K46" s="57"/>
      <c r="L46" s="57"/>
      <c r="M46" s="57"/>
      <c r="N46" s="57"/>
      <c r="O46" s="57"/>
      <c r="P46" s="57"/>
      <c r="Q46" s="57"/>
      <c r="R46" s="57"/>
      <c r="S46" s="403" t="s">
        <v>3</v>
      </c>
      <c r="T46" s="403"/>
      <c r="U46" s="403"/>
      <c r="V46" s="403"/>
      <c r="W46" s="403"/>
      <c r="X46" s="403"/>
      <c r="Y46" s="403"/>
      <c r="Z46" s="403"/>
      <c r="AA46" s="403"/>
      <c r="AB46" s="403"/>
      <c r="AC46" s="403"/>
      <c r="AD46" s="403"/>
      <c r="AE46" s="403"/>
      <c r="AF46" s="403"/>
      <c r="AG46" s="403"/>
      <c r="AH46" s="403"/>
      <c r="AI46" s="403"/>
      <c r="AJ46" s="58"/>
      <c r="AK46" s="58"/>
      <c r="AL46" s="58"/>
      <c r="AM46" s="58"/>
      <c r="AN46" s="57"/>
      <c r="AO46" s="57"/>
      <c r="AP46" s="57"/>
      <c r="AQ46" s="57"/>
      <c r="AR46" s="57"/>
      <c r="AS46" s="57"/>
      <c r="AT46" s="57"/>
      <c r="AU46" s="57"/>
      <c r="AV46" s="57"/>
      <c r="AW46" s="57"/>
      <c r="AX46" s="57"/>
      <c r="AY46" s="57"/>
      <c r="AZ46" s="57"/>
      <c r="BA46" s="240" t="s">
        <v>95</v>
      </c>
      <c r="BB46" s="240"/>
      <c r="BC46" s="59"/>
      <c r="BE46" s="111"/>
      <c r="BF46" s="111"/>
      <c r="BG46" s="111"/>
      <c r="BH46" s="111"/>
      <c r="BI46" s="111"/>
      <c r="BJ46" s="111"/>
      <c r="BK46" s="111"/>
      <c r="BL46" s="111"/>
      <c r="BM46" s="111"/>
      <c r="BN46" s="111"/>
      <c r="BO46" s="111"/>
    </row>
    <row r="47" spans="1:67" ht="13.15" customHeight="1" thickBot="1" x14ac:dyDescent="0.3">
      <c r="A47" s="56"/>
      <c r="B47" s="57"/>
      <c r="C47" s="57"/>
      <c r="D47" s="57"/>
      <c r="E47" s="57"/>
      <c r="F47" s="57"/>
      <c r="G47" s="57"/>
      <c r="H47" s="57"/>
      <c r="I47" s="57"/>
      <c r="J47" s="57"/>
      <c r="K47" s="57"/>
      <c r="L47" s="57"/>
      <c r="M47" s="57"/>
      <c r="N47" s="57"/>
      <c r="O47" s="57"/>
      <c r="P47" s="57"/>
      <c r="Q47" s="57"/>
      <c r="R47" s="57"/>
      <c r="S47" s="404"/>
      <c r="T47" s="404"/>
      <c r="U47" s="404"/>
      <c r="V47" s="404"/>
      <c r="W47" s="404"/>
      <c r="X47" s="404"/>
      <c r="Y47" s="404"/>
      <c r="Z47" s="404"/>
      <c r="AA47" s="404"/>
      <c r="AB47" s="404"/>
      <c r="AC47" s="404"/>
      <c r="AD47" s="404"/>
      <c r="AE47" s="404"/>
      <c r="AF47" s="404"/>
      <c r="AG47" s="404"/>
      <c r="AH47" s="404"/>
      <c r="AI47" s="404"/>
      <c r="AJ47" s="58"/>
      <c r="AK47" s="58"/>
      <c r="AL47" s="58"/>
      <c r="AM47" s="58"/>
      <c r="AN47" s="57"/>
      <c r="AO47" s="57"/>
      <c r="AP47" s="57"/>
      <c r="AQ47" s="57"/>
      <c r="AR47" s="57"/>
      <c r="AS47" s="57"/>
      <c r="AT47" s="57"/>
      <c r="AU47" s="57"/>
      <c r="AV47" s="57"/>
      <c r="AW47" s="57"/>
      <c r="AX47" s="57"/>
      <c r="AY47" s="57"/>
      <c r="AZ47" s="57"/>
      <c r="BA47" s="57"/>
      <c r="BB47" s="57"/>
      <c r="BC47" s="59"/>
      <c r="BE47" s="111"/>
      <c r="BF47" s="111"/>
      <c r="BG47" s="111"/>
      <c r="BH47" s="111"/>
      <c r="BI47" s="111"/>
      <c r="BJ47" s="111"/>
      <c r="BK47" s="111"/>
      <c r="BL47" s="111"/>
      <c r="BM47" s="111"/>
      <c r="BN47" s="111"/>
      <c r="BO47" s="111"/>
    </row>
    <row r="48" spans="1:67" ht="13.15" customHeight="1" thickTop="1" x14ac:dyDescent="0.25">
      <c r="A48" s="56"/>
      <c r="B48" s="57"/>
      <c r="C48" s="57"/>
      <c r="D48" s="57"/>
      <c r="E48" s="57"/>
      <c r="F48" s="57"/>
      <c r="G48" s="57"/>
      <c r="H48" s="57"/>
      <c r="I48" s="57"/>
      <c r="J48" s="57"/>
      <c r="K48" s="57"/>
      <c r="L48" s="57"/>
      <c r="M48" s="57"/>
      <c r="N48" s="57"/>
      <c r="O48" s="57"/>
      <c r="P48" s="57"/>
      <c r="Q48" s="57"/>
      <c r="R48" s="57"/>
      <c r="S48" s="57"/>
      <c r="T48" s="57"/>
      <c r="U48" s="57"/>
      <c r="V48" s="60"/>
      <c r="W48" s="60"/>
      <c r="X48" s="60"/>
      <c r="Y48" s="60"/>
      <c r="Z48" s="60"/>
      <c r="AA48" s="60"/>
      <c r="AB48" s="60"/>
      <c r="AC48" s="60"/>
      <c r="AD48" s="60"/>
      <c r="AE48" s="60"/>
      <c r="AF48" s="60"/>
      <c r="AG48" s="60"/>
      <c r="AH48" s="60"/>
      <c r="AI48" s="60"/>
      <c r="AJ48" s="60"/>
      <c r="AK48" s="60"/>
      <c r="AL48" s="60"/>
      <c r="AM48" s="60"/>
      <c r="AN48" s="57"/>
      <c r="AO48" s="61"/>
      <c r="AP48" s="61"/>
      <c r="AQ48" s="422">
        <f t="shared" ref="AQ48" si="16">$AQ$4</f>
        <v>0</v>
      </c>
      <c r="AR48" s="422"/>
      <c r="AS48" s="422"/>
      <c r="AT48" s="62" t="s">
        <v>2</v>
      </c>
      <c r="AU48" s="422">
        <f t="shared" ref="AU48" si="17">$AU$4</f>
        <v>0</v>
      </c>
      <c r="AV48" s="422"/>
      <c r="AW48" s="97" t="s">
        <v>16</v>
      </c>
      <c r="AX48" s="240">
        <v>20</v>
      </c>
      <c r="AY48" s="240"/>
      <c r="AZ48" s="62" t="s">
        <v>35</v>
      </c>
      <c r="BA48" s="240" t="s">
        <v>1</v>
      </c>
      <c r="BB48" s="240"/>
      <c r="BC48" s="59"/>
      <c r="BE48" s="111"/>
      <c r="BF48" s="111"/>
      <c r="BG48" s="111"/>
      <c r="BH48" s="111"/>
      <c r="BI48" s="111"/>
      <c r="BJ48" s="111"/>
      <c r="BK48" s="111"/>
      <c r="BL48" s="111"/>
      <c r="BM48" s="111"/>
      <c r="BN48" s="111"/>
      <c r="BO48" s="111"/>
    </row>
    <row r="49" spans="1:67" ht="13.15" customHeight="1" x14ac:dyDescent="0.25">
      <c r="A49" s="56"/>
      <c r="B49" s="413" t="s">
        <v>4</v>
      </c>
      <c r="C49" s="413"/>
      <c r="D49" s="413"/>
      <c r="E49" s="413"/>
      <c r="F49" s="413"/>
      <c r="G49" s="413"/>
      <c r="H49" s="413"/>
      <c r="I49" s="413"/>
      <c r="J49" s="413"/>
      <c r="K49" s="413"/>
      <c r="L49" s="413"/>
      <c r="M49" s="413"/>
      <c r="N49" s="413"/>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9"/>
      <c r="BE49" s="111"/>
      <c r="BF49" s="111"/>
      <c r="BG49" s="111"/>
      <c r="BH49" s="111"/>
      <c r="BI49" s="111"/>
      <c r="BJ49" s="111"/>
      <c r="BK49" s="111"/>
      <c r="BL49" s="111"/>
      <c r="BM49" s="111"/>
      <c r="BN49" s="111"/>
      <c r="BO49" s="111"/>
    </row>
    <row r="50" spans="1:67" ht="13.15" customHeight="1" x14ac:dyDescent="0.25">
      <c r="A50" s="56"/>
      <c r="B50" s="414"/>
      <c r="C50" s="414"/>
      <c r="D50" s="414"/>
      <c r="E50" s="414"/>
      <c r="F50" s="414"/>
      <c r="G50" s="414"/>
      <c r="H50" s="414"/>
      <c r="I50" s="414"/>
      <c r="J50" s="414"/>
      <c r="K50" s="414"/>
      <c r="L50" s="414"/>
      <c r="M50" s="414"/>
      <c r="N50" s="414"/>
      <c r="O50" s="57"/>
      <c r="P50" s="57"/>
      <c r="Q50" s="57"/>
      <c r="R50" s="57"/>
      <c r="S50" s="57"/>
      <c r="T50" s="57"/>
      <c r="U50" s="57"/>
      <c r="V50" s="57"/>
      <c r="W50" s="57"/>
      <c r="X50" s="57"/>
      <c r="Y50" s="57"/>
      <c r="Z50" s="57"/>
      <c r="AA50" s="57"/>
      <c r="AB50" s="57"/>
      <c r="AC50" s="57"/>
      <c r="AD50" s="57"/>
      <c r="AE50" s="57"/>
      <c r="AF50" s="57"/>
      <c r="AG50" s="57"/>
      <c r="AH50" s="57"/>
      <c r="AI50" s="57"/>
      <c r="AJ50" s="415" t="s">
        <v>5</v>
      </c>
      <c r="AK50" s="415"/>
      <c r="AL50" s="415"/>
      <c r="AN50" s="423">
        <f t="shared" ref="AN50" si="18">$AN$6</f>
        <v>0</v>
      </c>
      <c r="AO50" s="423"/>
      <c r="AP50" s="423"/>
      <c r="AQ50" s="423"/>
      <c r="AR50" s="423"/>
      <c r="AS50" s="423"/>
      <c r="AT50" s="423"/>
      <c r="AU50" s="423"/>
      <c r="AV50" s="423"/>
      <c r="AW50" s="423"/>
      <c r="AX50" s="423"/>
      <c r="AY50" s="423"/>
      <c r="AZ50" s="423"/>
      <c r="BA50" s="57"/>
      <c r="BB50" s="57"/>
      <c r="BC50" s="59"/>
      <c r="BE50" s="111"/>
      <c r="BF50" s="111"/>
      <c r="BG50" s="111"/>
      <c r="BH50" s="111"/>
      <c r="BI50" s="111"/>
      <c r="BJ50" s="111"/>
      <c r="BK50" s="111"/>
      <c r="BL50" s="111"/>
      <c r="BM50" s="111"/>
      <c r="BN50" s="111"/>
      <c r="BO50" s="111"/>
    </row>
    <row r="51" spans="1:67" ht="13.15" customHeight="1" x14ac:dyDescent="0.25">
      <c r="A51" s="56"/>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415"/>
      <c r="AK51" s="415"/>
      <c r="AL51" s="416"/>
      <c r="AM51" s="417"/>
      <c r="AN51" s="417"/>
      <c r="AO51" s="417"/>
      <c r="AP51" s="417"/>
      <c r="AQ51" s="417"/>
      <c r="AR51" s="417"/>
      <c r="AS51" s="417"/>
      <c r="AT51" s="417"/>
      <c r="AU51" s="417"/>
      <c r="AV51" s="417"/>
      <c r="AW51" s="417"/>
      <c r="AX51" s="417"/>
      <c r="AY51" s="418"/>
      <c r="AZ51" s="418"/>
      <c r="BA51" s="62"/>
      <c r="BB51" s="62"/>
      <c r="BC51" s="59"/>
      <c r="BE51" s="111"/>
      <c r="BF51" s="111"/>
      <c r="BG51" s="111"/>
      <c r="BH51" s="111"/>
      <c r="BI51" s="111"/>
      <c r="BJ51" s="111"/>
      <c r="BK51" s="111"/>
      <c r="BL51" s="111"/>
      <c r="BM51" s="111"/>
      <c r="BN51" s="111"/>
      <c r="BO51" s="111"/>
    </row>
    <row r="52" spans="1:67" ht="13.15" customHeight="1" x14ac:dyDescent="0.25">
      <c r="A52" s="56"/>
      <c r="B52" s="65" t="s">
        <v>66</v>
      </c>
      <c r="C52" s="66"/>
      <c r="D52" s="66"/>
      <c r="E52" s="66"/>
      <c r="F52" s="66"/>
      <c r="G52" s="66"/>
      <c r="H52" s="66"/>
      <c r="I52" s="66"/>
      <c r="J52" s="66"/>
      <c r="K52" s="66"/>
      <c r="L52" s="66"/>
      <c r="M52" s="66"/>
      <c r="N52" s="66"/>
      <c r="O52" s="66"/>
      <c r="P52" s="66"/>
      <c r="Q52" s="66"/>
      <c r="R52" s="66"/>
      <c r="S52" s="66"/>
      <c r="T52" s="66"/>
      <c r="U52" s="66"/>
      <c r="V52" s="66"/>
      <c r="W52" s="66"/>
      <c r="X52" s="57"/>
      <c r="Y52" s="57"/>
      <c r="Z52" s="57"/>
      <c r="AA52" s="57"/>
      <c r="AB52" s="57"/>
      <c r="AC52" s="57"/>
      <c r="AD52" s="57"/>
      <c r="AE52" s="57"/>
      <c r="AF52" s="57"/>
      <c r="AG52" s="57"/>
      <c r="AH52" s="57"/>
      <c r="AI52" s="57"/>
      <c r="AJ52" s="415" t="s">
        <v>6</v>
      </c>
      <c r="AK52" s="415"/>
      <c r="AL52" s="415"/>
      <c r="AN52" s="423">
        <f t="shared" ref="AN52" si="19">$AN$8</f>
        <v>0</v>
      </c>
      <c r="AO52" s="423"/>
      <c r="AP52" s="423"/>
      <c r="AQ52" s="423"/>
      <c r="AR52" s="423"/>
      <c r="AS52" s="423"/>
      <c r="AT52" s="423"/>
      <c r="AU52" s="423"/>
      <c r="AV52" s="423"/>
      <c r="AW52" s="423"/>
      <c r="AX52" s="423"/>
      <c r="AY52" s="423"/>
      <c r="AZ52" s="423"/>
      <c r="BA52" s="97" t="s">
        <v>8</v>
      </c>
      <c r="BB52" s="57"/>
      <c r="BC52" s="59"/>
      <c r="BE52" s="111"/>
      <c r="BF52" s="111"/>
      <c r="BG52" s="111"/>
      <c r="BH52" s="111"/>
      <c r="BI52" s="111"/>
      <c r="BJ52" s="111"/>
      <c r="BK52" s="111"/>
      <c r="BL52" s="111"/>
      <c r="BM52" s="111"/>
      <c r="BN52" s="111"/>
      <c r="BO52" s="111"/>
    </row>
    <row r="53" spans="1:67" ht="13.15" customHeight="1" x14ac:dyDescent="0.25">
      <c r="A53" s="56"/>
      <c r="B53" s="65" t="s">
        <v>20</v>
      </c>
      <c r="C53" s="66"/>
      <c r="D53" s="66"/>
      <c r="E53" s="66"/>
      <c r="F53" s="66"/>
      <c r="G53" s="66"/>
      <c r="H53" s="66"/>
      <c r="I53" s="66"/>
      <c r="J53" s="66"/>
      <c r="K53" s="66"/>
      <c r="L53" s="66"/>
      <c r="M53" s="66"/>
      <c r="N53" s="66"/>
      <c r="O53" s="66"/>
      <c r="P53" s="66"/>
      <c r="Q53" s="66"/>
      <c r="R53" s="66"/>
      <c r="S53" s="66"/>
      <c r="T53" s="66"/>
      <c r="U53" s="66"/>
      <c r="V53" s="66"/>
      <c r="W53" s="66"/>
      <c r="X53" s="57"/>
      <c r="Y53" s="57"/>
      <c r="Z53" s="57"/>
      <c r="AA53" s="57"/>
      <c r="AB53" s="57"/>
      <c r="AC53" s="57"/>
      <c r="AD53" s="57"/>
      <c r="AE53" s="57"/>
      <c r="AF53" s="57"/>
      <c r="AG53" s="57"/>
      <c r="AH53" s="57"/>
      <c r="AI53" s="57"/>
      <c r="AJ53" s="62"/>
      <c r="AK53" s="62"/>
      <c r="AL53" s="62"/>
      <c r="AM53" s="99"/>
      <c r="AN53" s="99"/>
      <c r="AO53" s="99"/>
      <c r="AP53" s="99"/>
      <c r="AQ53" s="99"/>
      <c r="AR53" s="99"/>
      <c r="AS53" s="99"/>
      <c r="AT53" s="99"/>
      <c r="AU53" s="99"/>
      <c r="AV53" s="99"/>
      <c r="AW53" s="99"/>
      <c r="AX53" s="99"/>
      <c r="AY53" s="99"/>
      <c r="AZ53" s="99"/>
      <c r="BA53" s="97"/>
      <c r="BB53" s="62"/>
      <c r="BC53" s="68"/>
      <c r="BE53" s="111"/>
      <c r="BF53" s="111"/>
      <c r="BG53" s="111"/>
      <c r="BH53" s="111"/>
      <c r="BI53" s="111"/>
      <c r="BJ53" s="111"/>
      <c r="BK53" s="111"/>
      <c r="BL53" s="111"/>
      <c r="BM53" s="111"/>
      <c r="BN53" s="111"/>
      <c r="BO53" s="111"/>
    </row>
    <row r="54" spans="1:67" ht="13.15" customHeight="1" x14ac:dyDescent="0.25">
      <c r="A54" s="56"/>
      <c r="B54" s="65" t="s">
        <v>54</v>
      </c>
      <c r="C54" s="66"/>
      <c r="D54" s="66"/>
      <c r="E54" s="66"/>
      <c r="F54" s="66"/>
      <c r="G54" s="66"/>
      <c r="H54" s="66"/>
      <c r="I54" s="66"/>
      <c r="J54" s="66"/>
      <c r="K54" s="66"/>
      <c r="L54" s="66"/>
      <c r="M54" s="66"/>
      <c r="N54" s="66"/>
      <c r="O54" s="66"/>
      <c r="P54" s="66"/>
      <c r="Q54" s="66"/>
      <c r="R54" s="66"/>
      <c r="S54" s="66"/>
      <c r="T54" s="66"/>
      <c r="U54" s="66"/>
      <c r="V54" s="66"/>
      <c r="W54" s="66"/>
      <c r="X54" s="57"/>
      <c r="Y54" s="57"/>
      <c r="Z54" s="57"/>
      <c r="AA54" s="57"/>
      <c r="AB54" s="57"/>
      <c r="AC54" s="57"/>
      <c r="AD54" s="57"/>
      <c r="AE54" s="57"/>
      <c r="AF54" s="57"/>
      <c r="AG54" s="57"/>
      <c r="AH54" s="57"/>
      <c r="AI54" s="57"/>
      <c r="AJ54" s="405" t="s">
        <v>34</v>
      </c>
      <c r="AK54" s="405"/>
      <c r="AL54" s="405"/>
      <c r="AM54" s="69" t="s">
        <v>61</v>
      </c>
      <c r="AN54" s="424">
        <f t="shared" ref="AN54" si="20">$AN$10</f>
        <v>0</v>
      </c>
      <c r="AO54" s="424"/>
      <c r="AP54" s="424"/>
      <c r="AQ54" s="424"/>
      <c r="AR54" s="424"/>
      <c r="AS54" s="406" t="s">
        <v>53</v>
      </c>
      <c r="AT54" s="406"/>
      <c r="AU54" s="406"/>
      <c r="AV54" s="406"/>
      <c r="AW54" s="424">
        <f t="shared" ref="AW54" si="21">$AW$10</f>
        <v>0</v>
      </c>
      <c r="AX54" s="424"/>
      <c r="AY54" s="424"/>
      <c r="AZ54" s="424"/>
      <c r="BA54" s="424"/>
      <c r="BB54" s="70"/>
      <c r="BC54" s="68"/>
      <c r="BE54" s="111"/>
      <c r="BF54" s="111"/>
      <c r="BG54" s="111"/>
      <c r="BH54" s="111"/>
      <c r="BI54" s="111"/>
      <c r="BJ54" s="111"/>
      <c r="BK54" s="111"/>
      <c r="BL54" s="111"/>
      <c r="BM54" s="111"/>
      <c r="BN54" s="111"/>
      <c r="BO54" s="111"/>
    </row>
    <row r="55" spans="1:67" ht="13.15" customHeight="1" thickBot="1" x14ac:dyDescent="0.3">
      <c r="A55" s="56"/>
      <c r="B55" s="65"/>
      <c r="C55" s="66"/>
      <c r="D55" s="66"/>
      <c r="E55" s="66"/>
      <c r="F55" s="66"/>
      <c r="G55" s="66"/>
      <c r="H55" s="66"/>
      <c r="I55" s="66"/>
      <c r="J55" s="66"/>
      <c r="K55" s="66"/>
      <c r="L55" s="66"/>
      <c r="M55" s="66"/>
      <c r="N55" s="66"/>
      <c r="O55" s="66"/>
      <c r="P55" s="66"/>
      <c r="Q55" s="66"/>
      <c r="R55" s="66"/>
      <c r="S55" s="66"/>
      <c r="T55" s="66"/>
      <c r="U55" s="66"/>
      <c r="V55" s="66"/>
      <c r="W55" s="66"/>
      <c r="X55" s="57"/>
      <c r="Y55" s="57"/>
      <c r="Z55" s="57"/>
      <c r="AA55" s="57"/>
      <c r="AB55" s="57"/>
      <c r="AC55" s="57"/>
      <c r="AD55" s="57"/>
      <c r="AE55" s="57"/>
      <c r="AF55" s="57"/>
      <c r="AG55" s="57"/>
      <c r="AH55" s="57"/>
      <c r="AI55" s="57"/>
      <c r="AJ55" s="57"/>
      <c r="AK55" s="57"/>
      <c r="AL55" s="57"/>
      <c r="AM55" s="71"/>
      <c r="AN55" s="71"/>
      <c r="AO55" s="71"/>
      <c r="AP55" s="98"/>
      <c r="AQ55" s="98"/>
      <c r="AR55" s="97"/>
      <c r="AS55" s="97"/>
      <c r="AT55" s="97"/>
      <c r="AU55" s="97"/>
      <c r="AV55" s="98"/>
      <c r="AW55" s="98"/>
      <c r="AX55" s="98"/>
      <c r="AY55" s="98"/>
      <c r="AZ55" s="98"/>
      <c r="BA55" s="62"/>
      <c r="BB55" s="62"/>
      <c r="BC55" s="68"/>
      <c r="BE55" s="111"/>
      <c r="BF55" s="111"/>
      <c r="BG55" s="111"/>
      <c r="BH55" s="111"/>
      <c r="BI55" s="111"/>
      <c r="BJ55" s="111"/>
      <c r="BK55" s="111"/>
      <c r="BL55" s="111"/>
      <c r="BM55" s="111"/>
      <c r="BN55" s="111"/>
      <c r="BO55" s="111"/>
    </row>
    <row r="56" spans="1:67" ht="13.15" customHeight="1" thickTop="1" x14ac:dyDescent="0.25">
      <c r="A56" s="56"/>
      <c r="B56" s="407" t="s">
        <v>42</v>
      </c>
      <c r="C56" s="407"/>
      <c r="D56" s="407"/>
      <c r="E56" s="407"/>
      <c r="F56" s="407"/>
      <c r="G56" s="407"/>
      <c r="H56" s="407"/>
      <c r="I56" s="407"/>
      <c r="J56" s="407"/>
      <c r="K56" s="407"/>
      <c r="L56" s="407"/>
      <c r="M56" s="407"/>
      <c r="N56" s="407"/>
      <c r="O56" s="407"/>
      <c r="P56" s="407"/>
      <c r="Q56" s="407"/>
      <c r="R56" s="407"/>
      <c r="S56" s="408" t="s">
        <v>9</v>
      </c>
      <c r="T56" s="409"/>
      <c r="U56" s="409"/>
      <c r="V56" s="409"/>
      <c r="W56" s="409"/>
      <c r="X56" s="409"/>
      <c r="Y56" s="409"/>
      <c r="Z56" s="410"/>
      <c r="AA56" s="411" t="s">
        <v>38</v>
      </c>
      <c r="AB56" s="407"/>
      <c r="AC56" s="407"/>
      <c r="AD56" s="407"/>
      <c r="AE56" s="407"/>
      <c r="AF56" s="407"/>
      <c r="AG56" s="412"/>
      <c r="AH56" s="411" t="s">
        <v>49</v>
      </c>
      <c r="AI56" s="407"/>
      <c r="AJ56" s="407"/>
      <c r="AK56" s="412"/>
      <c r="AL56" s="407" t="s">
        <v>48</v>
      </c>
      <c r="AM56" s="407"/>
      <c r="AN56" s="407"/>
      <c r="AO56" s="407"/>
      <c r="AP56" s="407"/>
      <c r="AQ56" s="407"/>
      <c r="AR56" s="407"/>
      <c r="AS56" s="407"/>
      <c r="AT56" s="407"/>
      <c r="AU56" s="407"/>
      <c r="AV56" s="407"/>
      <c r="AW56" s="407"/>
      <c r="AX56" s="407"/>
      <c r="AY56" s="407"/>
      <c r="AZ56" s="407"/>
      <c r="BA56" s="407"/>
      <c r="BB56" s="407"/>
      <c r="BC56" s="68"/>
      <c r="BE56" s="111"/>
      <c r="BF56" s="111"/>
      <c r="BG56" s="111"/>
      <c r="BH56" s="111"/>
      <c r="BI56" s="111"/>
      <c r="BJ56" s="111"/>
      <c r="BK56" s="111"/>
      <c r="BL56" s="111"/>
      <c r="BM56" s="111"/>
      <c r="BN56" s="111"/>
      <c r="BO56" s="111"/>
    </row>
    <row r="57" spans="1:67" ht="13.15" customHeight="1" x14ac:dyDescent="0.25">
      <c r="A57" s="56"/>
      <c r="B57" s="379"/>
      <c r="C57" s="379"/>
      <c r="D57" s="379"/>
      <c r="E57" s="379"/>
      <c r="F57" s="379"/>
      <c r="G57" s="379"/>
      <c r="H57" s="379"/>
      <c r="I57" s="379"/>
      <c r="J57" s="379"/>
      <c r="K57" s="379"/>
      <c r="L57" s="379"/>
      <c r="M57" s="379"/>
      <c r="N57" s="379"/>
      <c r="O57" s="379"/>
      <c r="P57" s="379"/>
      <c r="Q57" s="379"/>
      <c r="R57" s="379"/>
      <c r="S57" s="381"/>
      <c r="T57" s="382"/>
      <c r="U57" s="382"/>
      <c r="V57" s="382"/>
      <c r="W57" s="382"/>
      <c r="X57" s="383"/>
      <c r="Y57" s="390"/>
      <c r="Z57" s="390"/>
      <c r="AA57" s="393"/>
      <c r="AB57" s="391"/>
      <c r="AC57" s="391"/>
      <c r="AD57" s="391"/>
      <c r="AE57" s="391"/>
      <c r="AF57" s="391"/>
      <c r="AG57" s="394"/>
      <c r="AH57" s="431">
        <f>'№1-5'!$AH$13</f>
        <v>10</v>
      </c>
      <c r="AI57" s="240"/>
      <c r="AJ57" s="399" t="s">
        <v>43</v>
      </c>
      <c r="AK57" s="400"/>
      <c r="AL57" s="369">
        <f>SUM(AB80)</f>
        <v>0</v>
      </c>
      <c r="AM57" s="369"/>
      <c r="AN57" s="369"/>
      <c r="AO57" s="369"/>
      <c r="AP57" s="369"/>
      <c r="AQ57" s="369"/>
      <c r="AR57" s="369"/>
      <c r="AS57" s="369"/>
      <c r="AT57" s="369"/>
      <c r="AU57" s="61"/>
      <c r="AV57" s="61"/>
      <c r="AW57" s="61"/>
      <c r="AX57" s="61"/>
      <c r="AY57" s="61"/>
      <c r="AZ57" s="61"/>
      <c r="BA57" s="61"/>
      <c r="BB57" s="61"/>
      <c r="BC57" s="68"/>
      <c r="BE57" s="111"/>
      <c r="BF57" s="111"/>
      <c r="BG57" s="111"/>
      <c r="BH57" s="111"/>
      <c r="BI57" s="111"/>
      <c r="BJ57" s="111"/>
      <c r="BK57" s="111"/>
      <c r="BL57" s="111"/>
      <c r="BM57" s="111"/>
      <c r="BN57" s="111"/>
      <c r="BO57" s="111"/>
    </row>
    <row r="58" spans="1:67" ht="13.15" customHeight="1" x14ac:dyDescent="0.25">
      <c r="A58" s="56"/>
      <c r="B58" s="379"/>
      <c r="C58" s="379"/>
      <c r="D58" s="379"/>
      <c r="E58" s="379"/>
      <c r="F58" s="379"/>
      <c r="G58" s="379"/>
      <c r="H58" s="379"/>
      <c r="I58" s="379"/>
      <c r="J58" s="379"/>
      <c r="K58" s="379"/>
      <c r="L58" s="379"/>
      <c r="M58" s="379"/>
      <c r="N58" s="379"/>
      <c r="O58" s="379"/>
      <c r="P58" s="379"/>
      <c r="Q58" s="379"/>
      <c r="R58" s="379"/>
      <c r="S58" s="384"/>
      <c r="T58" s="385"/>
      <c r="U58" s="385"/>
      <c r="V58" s="385"/>
      <c r="W58" s="385"/>
      <c r="X58" s="386"/>
      <c r="Y58" s="391"/>
      <c r="Z58" s="391"/>
      <c r="AA58" s="393"/>
      <c r="AB58" s="391"/>
      <c r="AC58" s="391"/>
      <c r="AD58" s="391"/>
      <c r="AE58" s="391"/>
      <c r="AF58" s="391"/>
      <c r="AG58" s="394"/>
      <c r="AH58" s="431"/>
      <c r="AI58" s="240"/>
      <c r="AJ58" s="399"/>
      <c r="AK58" s="400"/>
      <c r="AL58" s="369"/>
      <c r="AM58" s="369"/>
      <c r="AN58" s="369"/>
      <c r="AO58" s="369"/>
      <c r="AP58" s="369"/>
      <c r="AQ58" s="369"/>
      <c r="AR58" s="369"/>
      <c r="AS58" s="369"/>
      <c r="AT58" s="369"/>
      <c r="AU58" s="61"/>
      <c r="AV58" s="61"/>
      <c r="AW58" s="61"/>
      <c r="AX58" s="61"/>
      <c r="AY58" s="61"/>
      <c r="AZ58" s="61"/>
      <c r="BA58" s="61"/>
      <c r="BB58" s="61"/>
      <c r="BC58" s="68"/>
      <c r="BE58" s="111"/>
      <c r="BF58" s="111"/>
      <c r="BG58" s="111"/>
      <c r="BH58" s="111"/>
      <c r="BI58" s="111"/>
      <c r="BJ58" s="111"/>
      <c r="BK58" s="111"/>
      <c r="BL58" s="111"/>
      <c r="BM58" s="111"/>
      <c r="BN58" s="111"/>
      <c r="BO58" s="111"/>
    </row>
    <row r="59" spans="1:67" ht="13.15" customHeight="1" thickBot="1" x14ac:dyDescent="0.3">
      <c r="A59" s="56"/>
      <c r="B59" s="380"/>
      <c r="C59" s="380"/>
      <c r="D59" s="380"/>
      <c r="E59" s="380"/>
      <c r="F59" s="380"/>
      <c r="G59" s="380"/>
      <c r="H59" s="380"/>
      <c r="I59" s="380"/>
      <c r="J59" s="380"/>
      <c r="K59" s="380"/>
      <c r="L59" s="380"/>
      <c r="M59" s="380"/>
      <c r="N59" s="380"/>
      <c r="O59" s="380"/>
      <c r="P59" s="380"/>
      <c r="Q59" s="380"/>
      <c r="R59" s="380"/>
      <c r="S59" s="387"/>
      <c r="T59" s="388"/>
      <c r="U59" s="388"/>
      <c r="V59" s="388"/>
      <c r="W59" s="388"/>
      <c r="X59" s="389"/>
      <c r="Y59" s="392"/>
      <c r="Z59" s="392"/>
      <c r="AA59" s="395"/>
      <c r="AB59" s="392"/>
      <c r="AC59" s="392"/>
      <c r="AD59" s="392"/>
      <c r="AE59" s="392"/>
      <c r="AF59" s="392"/>
      <c r="AG59" s="396"/>
      <c r="AH59" s="432"/>
      <c r="AI59" s="433"/>
      <c r="AJ59" s="401"/>
      <c r="AK59" s="402"/>
      <c r="AL59" s="370"/>
      <c r="AM59" s="370"/>
      <c r="AN59" s="370"/>
      <c r="AO59" s="370"/>
      <c r="AP59" s="370"/>
      <c r="AQ59" s="370"/>
      <c r="AR59" s="370"/>
      <c r="AS59" s="370"/>
      <c r="AT59" s="370"/>
      <c r="AU59" s="73" t="s">
        <v>44</v>
      </c>
      <c r="AV59" s="74"/>
      <c r="AW59" s="74"/>
      <c r="AX59" s="371">
        <f>ROUNDDOWN(AL57/(AH57+100)*AH57,0)</f>
        <v>0</v>
      </c>
      <c r="AY59" s="371"/>
      <c r="AZ59" s="371"/>
      <c r="BA59" s="371"/>
      <c r="BB59" s="74" t="s">
        <v>29</v>
      </c>
      <c r="BC59" s="59"/>
      <c r="BE59" s="111"/>
      <c r="BF59" s="111"/>
      <c r="BG59" s="111"/>
      <c r="BH59" s="111"/>
      <c r="BI59" s="111"/>
      <c r="BJ59" s="111"/>
      <c r="BK59" s="111"/>
      <c r="BL59" s="111"/>
      <c r="BM59" s="111"/>
      <c r="BN59" s="111"/>
      <c r="BO59" s="111"/>
    </row>
    <row r="60" spans="1:67" ht="13.15" customHeight="1" thickTop="1" x14ac:dyDescent="0.25">
      <c r="A60" s="56"/>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9"/>
      <c r="BE60" s="111"/>
      <c r="BF60" s="111"/>
      <c r="BG60" s="111"/>
      <c r="BH60" s="111"/>
      <c r="BI60" s="111"/>
      <c r="BJ60" s="111"/>
      <c r="BK60" s="111"/>
      <c r="BL60" s="111"/>
      <c r="BM60" s="111"/>
      <c r="BN60" s="111"/>
      <c r="BO60" s="111"/>
    </row>
    <row r="61" spans="1:67" ht="13.15" customHeight="1" thickBot="1" x14ac:dyDescent="0.3">
      <c r="A61" s="56"/>
      <c r="B61" s="372" t="s">
        <v>12</v>
      </c>
      <c r="C61" s="372"/>
      <c r="D61" s="373" t="s">
        <v>52</v>
      </c>
      <c r="E61" s="372"/>
      <c r="F61" s="372"/>
      <c r="G61" s="372"/>
      <c r="H61" s="372"/>
      <c r="I61" s="372"/>
      <c r="J61" s="372"/>
      <c r="K61" s="372"/>
      <c r="L61" s="372"/>
      <c r="M61" s="372"/>
      <c r="N61" s="372"/>
      <c r="O61" s="372"/>
      <c r="P61" s="372"/>
      <c r="Q61" s="372"/>
      <c r="R61" s="374"/>
      <c r="S61" s="375" t="s">
        <v>13</v>
      </c>
      <c r="T61" s="375"/>
      <c r="U61" s="375" t="s">
        <v>14</v>
      </c>
      <c r="V61" s="375"/>
      <c r="W61" s="373" t="s">
        <v>18</v>
      </c>
      <c r="X61" s="372"/>
      <c r="Y61" s="372"/>
      <c r="Z61" s="372"/>
      <c r="AA61" s="372"/>
      <c r="AB61" s="375" t="s">
        <v>50</v>
      </c>
      <c r="AC61" s="375"/>
      <c r="AD61" s="375"/>
      <c r="AE61" s="375"/>
      <c r="AF61" s="376"/>
      <c r="AG61" s="377" t="s">
        <v>47</v>
      </c>
      <c r="AH61" s="372"/>
      <c r="AI61" s="372"/>
      <c r="AJ61" s="372"/>
      <c r="AK61" s="372"/>
      <c r="AL61" s="372"/>
      <c r="AM61" s="372"/>
      <c r="AN61" s="378" t="s">
        <v>51</v>
      </c>
      <c r="AO61" s="375"/>
      <c r="AP61" s="375"/>
      <c r="AQ61" s="375"/>
      <c r="AR61" s="375"/>
      <c r="AS61" s="375" t="s">
        <v>181</v>
      </c>
      <c r="AT61" s="375"/>
      <c r="AU61" s="375"/>
      <c r="AV61" s="375"/>
      <c r="AW61" s="375"/>
      <c r="AX61" s="375" t="s">
        <v>46</v>
      </c>
      <c r="AY61" s="375"/>
      <c r="AZ61" s="375"/>
      <c r="BA61" s="375"/>
      <c r="BB61" s="373"/>
      <c r="BC61" s="59"/>
      <c r="BE61" s="111"/>
      <c r="BF61" s="111"/>
      <c r="BG61" s="111"/>
      <c r="BH61" s="111"/>
      <c r="BI61" s="111"/>
      <c r="BJ61" s="111"/>
      <c r="BK61" s="111"/>
      <c r="BL61" s="111"/>
      <c r="BM61" s="111"/>
      <c r="BN61" s="111"/>
      <c r="BO61" s="111"/>
    </row>
    <row r="62" spans="1:67" ht="13.15" customHeight="1" thickBot="1" x14ac:dyDescent="0.3">
      <c r="A62" s="56"/>
      <c r="B62" s="347"/>
      <c r="C62" s="347"/>
      <c r="D62" s="364"/>
      <c r="E62" s="365"/>
      <c r="F62" s="365"/>
      <c r="G62" s="365"/>
      <c r="H62" s="365"/>
      <c r="I62" s="365"/>
      <c r="J62" s="365"/>
      <c r="K62" s="365"/>
      <c r="L62" s="365"/>
      <c r="M62" s="365"/>
      <c r="N62" s="365"/>
      <c r="O62" s="365"/>
      <c r="P62" s="365"/>
      <c r="Q62" s="365"/>
      <c r="R62" s="366"/>
      <c r="S62" s="367"/>
      <c r="T62" s="367"/>
      <c r="U62" s="354"/>
      <c r="V62" s="355"/>
      <c r="W62" s="358"/>
      <c r="X62" s="359"/>
      <c r="Y62" s="359"/>
      <c r="Z62" s="359"/>
      <c r="AA62" s="359"/>
      <c r="AB62" s="294" t="str">
        <f>IF(S62="","",S62*W62)</f>
        <v/>
      </c>
      <c r="AC62" s="294"/>
      <c r="AD62" s="294"/>
      <c r="AE62" s="294"/>
      <c r="AF62" s="295"/>
      <c r="AG62" s="250" t="s">
        <v>61</v>
      </c>
      <c r="AH62" s="251"/>
      <c r="AI62" s="251"/>
      <c r="AJ62" s="251"/>
      <c r="AK62" s="251"/>
      <c r="AL62" s="251"/>
      <c r="AM62" s="251"/>
      <c r="AN62" s="254"/>
      <c r="AO62" s="255"/>
      <c r="AP62" s="255"/>
      <c r="AQ62" s="255"/>
      <c r="AR62" s="255"/>
      <c r="AS62" s="255"/>
      <c r="AT62" s="255"/>
      <c r="AU62" s="255"/>
      <c r="AV62" s="255"/>
      <c r="AW62" s="255"/>
      <c r="AX62" s="258" t="str">
        <f>IF(AN62="","",AN62-(AB62+AS62))</f>
        <v/>
      </c>
      <c r="AY62" s="258"/>
      <c r="AZ62" s="258"/>
      <c r="BA62" s="258"/>
      <c r="BB62" s="259"/>
      <c r="BC62" s="59"/>
      <c r="BE62" s="111"/>
      <c r="BF62" s="111"/>
      <c r="BG62" s="111"/>
      <c r="BH62" s="111"/>
      <c r="BI62" s="111"/>
      <c r="BJ62" s="111"/>
      <c r="BK62" s="111"/>
      <c r="BL62" s="111"/>
      <c r="BM62" s="111"/>
      <c r="BN62" s="111"/>
      <c r="BO62" s="111"/>
    </row>
    <row r="63" spans="1:67" ht="13.15" customHeight="1" thickBot="1" x14ac:dyDescent="0.3">
      <c r="A63" s="56"/>
      <c r="B63" s="347"/>
      <c r="C63" s="347"/>
      <c r="D63" s="351"/>
      <c r="E63" s="352"/>
      <c r="F63" s="352"/>
      <c r="G63" s="352"/>
      <c r="H63" s="352"/>
      <c r="I63" s="352"/>
      <c r="J63" s="352"/>
      <c r="K63" s="352"/>
      <c r="L63" s="352"/>
      <c r="M63" s="352"/>
      <c r="N63" s="352"/>
      <c r="O63" s="352"/>
      <c r="P63" s="352"/>
      <c r="Q63" s="352"/>
      <c r="R63" s="353"/>
      <c r="S63" s="367"/>
      <c r="T63" s="367"/>
      <c r="U63" s="356"/>
      <c r="V63" s="357"/>
      <c r="W63" s="361"/>
      <c r="X63" s="362"/>
      <c r="Y63" s="362"/>
      <c r="Z63" s="362"/>
      <c r="AA63" s="362"/>
      <c r="AB63" s="331"/>
      <c r="AC63" s="331"/>
      <c r="AD63" s="331"/>
      <c r="AE63" s="331"/>
      <c r="AF63" s="332"/>
      <c r="AG63" s="252"/>
      <c r="AH63" s="253"/>
      <c r="AI63" s="253"/>
      <c r="AJ63" s="253"/>
      <c r="AK63" s="253"/>
      <c r="AL63" s="253"/>
      <c r="AM63" s="253"/>
      <c r="AN63" s="333"/>
      <c r="AO63" s="334"/>
      <c r="AP63" s="334"/>
      <c r="AQ63" s="334"/>
      <c r="AR63" s="334"/>
      <c r="AS63" s="334"/>
      <c r="AT63" s="334"/>
      <c r="AU63" s="334"/>
      <c r="AV63" s="334"/>
      <c r="AW63" s="334"/>
      <c r="AX63" s="298"/>
      <c r="AY63" s="298"/>
      <c r="AZ63" s="298"/>
      <c r="BA63" s="298"/>
      <c r="BB63" s="299"/>
      <c r="BC63" s="59"/>
      <c r="BE63" s="111"/>
      <c r="BF63" s="111"/>
      <c r="BG63" s="111"/>
      <c r="BH63" s="111"/>
      <c r="BI63" s="111"/>
      <c r="BJ63" s="111"/>
      <c r="BK63" s="111"/>
      <c r="BL63" s="111"/>
      <c r="BM63" s="111"/>
      <c r="BN63" s="111"/>
      <c r="BO63" s="111"/>
    </row>
    <row r="64" spans="1:67" ht="13.15" customHeight="1" thickBot="1" x14ac:dyDescent="0.3">
      <c r="A64" s="56"/>
      <c r="B64" s="300"/>
      <c r="C64" s="300"/>
      <c r="D64" s="304"/>
      <c r="E64" s="305"/>
      <c r="F64" s="305"/>
      <c r="G64" s="305"/>
      <c r="H64" s="305"/>
      <c r="I64" s="305"/>
      <c r="J64" s="305"/>
      <c r="K64" s="305"/>
      <c r="L64" s="305"/>
      <c r="M64" s="305"/>
      <c r="N64" s="305"/>
      <c r="O64" s="305"/>
      <c r="P64" s="305"/>
      <c r="Q64" s="305"/>
      <c r="R64" s="306"/>
      <c r="S64" s="425"/>
      <c r="T64" s="425"/>
      <c r="U64" s="307"/>
      <c r="V64" s="308"/>
      <c r="W64" s="335"/>
      <c r="X64" s="336"/>
      <c r="Y64" s="336"/>
      <c r="Z64" s="336"/>
      <c r="AA64" s="336"/>
      <c r="AB64" s="311" t="str">
        <f t="shared" ref="AB64" si="22">IF(S64="","",S64*W64)</f>
        <v/>
      </c>
      <c r="AC64" s="311"/>
      <c r="AD64" s="311"/>
      <c r="AE64" s="311"/>
      <c r="AF64" s="312"/>
      <c r="AG64" s="341"/>
      <c r="AH64" s="342"/>
      <c r="AI64" s="342"/>
      <c r="AJ64" s="342"/>
      <c r="AK64" s="342"/>
      <c r="AL64" s="342"/>
      <c r="AM64" s="342"/>
      <c r="AN64" s="315"/>
      <c r="AO64" s="316"/>
      <c r="AP64" s="316"/>
      <c r="AQ64" s="316"/>
      <c r="AR64" s="316"/>
      <c r="AS64" s="316"/>
      <c r="AT64" s="316"/>
      <c r="AU64" s="316"/>
      <c r="AV64" s="316"/>
      <c r="AW64" s="316"/>
      <c r="AX64" s="319" t="str">
        <f t="shared" ref="AX64" si="23">IF(AN64="","",AN64-(AB64+AS64))</f>
        <v/>
      </c>
      <c r="AY64" s="319"/>
      <c r="AZ64" s="319"/>
      <c r="BA64" s="319"/>
      <c r="BB64" s="320"/>
      <c r="BC64" s="59"/>
      <c r="BE64" s="111"/>
      <c r="BF64" s="111"/>
      <c r="BG64" s="111"/>
      <c r="BH64" s="111"/>
      <c r="BI64" s="111"/>
      <c r="BJ64" s="111"/>
      <c r="BK64" s="111"/>
      <c r="BL64" s="111"/>
      <c r="BM64" s="111"/>
      <c r="BN64" s="111"/>
      <c r="BO64" s="111"/>
    </row>
    <row r="65" spans="1:67" ht="13.15" customHeight="1" thickBot="1" x14ac:dyDescent="0.3">
      <c r="A65" s="56"/>
      <c r="B65" s="300"/>
      <c r="C65" s="300"/>
      <c r="D65" s="304"/>
      <c r="E65" s="305"/>
      <c r="F65" s="305"/>
      <c r="G65" s="305"/>
      <c r="H65" s="305"/>
      <c r="I65" s="305"/>
      <c r="J65" s="305"/>
      <c r="K65" s="305"/>
      <c r="L65" s="305"/>
      <c r="M65" s="305"/>
      <c r="N65" s="305"/>
      <c r="O65" s="305"/>
      <c r="P65" s="305"/>
      <c r="Q65" s="305"/>
      <c r="R65" s="306"/>
      <c r="S65" s="425"/>
      <c r="T65" s="425"/>
      <c r="U65" s="309"/>
      <c r="V65" s="310"/>
      <c r="W65" s="338"/>
      <c r="X65" s="339"/>
      <c r="Y65" s="339"/>
      <c r="Z65" s="339"/>
      <c r="AA65" s="339"/>
      <c r="AB65" s="313"/>
      <c r="AC65" s="313"/>
      <c r="AD65" s="313"/>
      <c r="AE65" s="313"/>
      <c r="AF65" s="314"/>
      <c r="AG65" s="344"/>
      <c r="AH65" s="345"/>
      <c r="AI65" s="345"/>
      <c r="AJ65" s="345"/>
      <c r="AK65" s="345"/>
      <c r="AL65" s="345"/>
      <c r="AM65" s="345"/>
      <c r="AN65" s="317"/>
      <c r="AO65" s="318"/>
      <c r="AP65" s="318"/>
      <c r="AQ65" s="318"/>
      <c r="AR65" s="318"/>
      <c r="AS65" s="318"/>
      <c r="AT65" s="318"/>
      <c r="AU65" s="318"/>
      <c r="AV65" s="318"/>
      <c r="AW65" s="318"/>
      <c r="AX65" s="321"/>
      <c r="AY65" s="321"/>
      <c r="AZ65" s="321"/>
      <c r="BA65" s="321"/>
      <c r="BB65" s="322"/>
      <c r="BC65" s="59"/>
      <c r="BE65" s="111"/>
      <c r="BF65" s="111"/>
      <c r="BG65" s="111"/>
      <c r="BH65" s="111"/>
      <c r="BI65" s="111"/>
      <c r="BJ65" s="111"/>
      <c r="BK65" s="111"/>
      <c r="BL65" s="111"/>
      <c r="BM65" s="111"/>
      <c r="BN65" s="111"/>
      <c r="BO65" s="111"/>
    </row>
    <row r="66" spans="1:67" ht="13.15" customHeight="1" thickBot="1" x14ac:dyDescent="0.3">
      <c r="A66" s="56"/>
      <c r="B66" s="347"/>
      <c r="C66" s="347"/>
      <c r="D66" s="364"/>
      <c r="E66" s="365"/>
      <c r="F66" s="365"/>
      <c r="G66" s="365"/>
      <c r="H66" s="365"/>
      <c r="I66" s="365"/>
      <c r="J66" s="365"/>
      <c r="K66" s="365"/>
      <c r="L66" s="365"/>
      <c r="M66" s="365"/>
      <c r="N66" s="365"/>
      <c r="O66" s="365"/>
      <c r="P66" s="365"/>
      <c r="Q66" s="365"/>
      <c r="R66" s="366"/>
      <c r="S66" s="367"/>
      <c r="T66" s="367"/>
      <c r="U66" s="354"/>
      <c r="V66" s="355"/>
      <c r="W66" s="358"/>
      <c r="X66" s="359"/>
      <c r="Y66" s="359"/>
      <c r="Z66" s="359"/>
      <c r="AA66" s="359"/>
      <c r="AB66" s="294" t="str">
        <f t="shared" ref="AB66" si="24">IF(S66="","",S66*W66)</f>
        <v/>
      </c>
      <c r="AC66" s="294"/>
      <c r="AD66" s="294"/>
      <c r="AE66" s="294"/>
      <c r="AF66" s="295"/>
      <c r="AG66" s="250" t="s">
        <v>62</v>
      </c>
      <c r="AH66" s="251"/>
      <c r="AI66" s="251"/>
      <c r="AJ66" s="251"/>
      <c r="AK66" s="251"/>
      <c r="AL66" s="251"/>
      <c r="AM66" s="251"/>
      <c r="AN66" s="254"/>
      <c r="AO66" s="255"/>
      <c r="AP66" s="255"/>
      <c r="AQ66" s="255"/>
      <c r="AR66" s="255"/>
      <c r="AS66" s="255"/>
      <c r="AT66" s="255"/>
      <c r="AU66" s="255"/>
      <c r="AV66" s="255"/>
      <c r="AW66" s="255"/>
      <c r="AX66" s="258" t="str">
        <f t="shared" ref="AX66" si="25">IF(AN66="","",AN66-(AB66+AS66))</f>
        <v/>
      </c>
      <c r="AY66" s="258"/>
      <c r="AZ66" s="258"/>
      <c r="BA66" s="258"/>
      <c r="BB66" s="259"/>
      <c r="BC66" s="59"/>
      <c r="BE66" s="111"/>
      <c r="BF66" s="111"/>
      <c r="BG66" s="111"/>
      <c r="BH66" s="111"/>
      <c r="BI66" s="111"/>
      <c r="BJ66" s="111"/>
      <c r="BK66" s="111"/>
      <c r="BL66" s="111"/>
      <c r="BM66" s="111"/>
      <c r="BN66" s="111"/>
      <c r="BO66" s="111"/>
    </row>
    <row r="67" spans="1:67" ht="13.15" customHeight="1" thickBot="1" x14ac:dyDescent="0.3">
      <c r="A67" s="56"/>
      <c r="B67" s="347"/>
      <c r="C67" s="347"/>
      <c r="D67" s="351"/>
      <c r="E67" s="352"/>
      <c r="F67" s="352"/>
      <c r="G67" s="352"/>
      <c r="H67" s="352"/>
      <c r="I67" s="352"/>
      <c r="J67" s="352"/>
      <c r="K67" s="352"/>
      <c r="L67" s="352"/>
      <c r="M67" s="352"/>
      <c r="N67" s="352"/>
      <c r="O67" s="352"/>
      <c r="P67" s="352"/>
      <c r="Q67" s="352"/>
      <c r="R67" s="353"/>
      <c r="S67" s="367"/>
      <c r="T67" s="367"/>
      <c r="U67" s="356"/>
      <c r="V67" s="357"/>
      <c r="W67" s="361"/>
      <c r="X67" s="362"/>
      <c r="Y67" s="362"/>
      <c r="Z67" s="362"/>
      <c r="AA67" s="362"/>
      <c r="AB67" s="331"/>
      <c r="AC67" s="331"/>
      <c r="AD67" s="331"/>
      <c r="AE67" s="331"/>
      <c r="AF67" s="332"/>
      <c r="AG67" s="252"/>
      <c r="AH67" s="253"/>
      <c r="AI67" s="253"/>
      <c r="AJ67" s="253"/>
      <c r="AK67" s="253"/>
      <c r="AL67" s="253"/>
      <c r="AM67" s="253"/>
      <c r="AN67" s="333"/>
      <c r="AO67" s="334"/>
      <c r="AP67" s="334"/>
      <c r="AQ67" s="334"/>
      <c r="AR67" s="334"/>
      <c r="AS67" s="334"/>
      <c r="AT67" s="334"/>
      <c r="AU67" s="334"/>
      <c r="AV67" s="334"/>
      <c r="AW67" s="334"/>
      <c r="AX67" s="298"/>
      <c r="AY67" s="298"/>
      <c r="AZ67" s="298"/>
      <c r="BA67" s="298"/>
      <c r="BB67" s="299"/>
      <c r="BC67" s="59"/>
      <c r="BE67" s="111"/>
      <c r="BF67" s="111"/>
      <c r="BG67" s="111"/>
      <c r="BH67" s="111"/>
      <c r="BI67" s="111"/>
      <c r="BJ67" s="111"/>
      <c r="BK67" s="111"/>
      <c r="BL67" s="111"/>
      <c r="BM67" s="111"/>
      <c r="BN67" s="111"/>
      <c r="BO67" s="111"/>
    </row>
    <row r="68" spans="1:67" ht="13.15" customHeight="1" thickBot="1" x14ac:dyDescent="0.3">
      <c r="A68" s="56"/>
      <c r="B68" s="300"/>
      <c r="C68" s="300"/>
      <c r="D68" s="304"/>
      <c r="E68" s="305"/>
      <c r="F68" s="305"/>
      <c r="G68" s="305"/>
      <c r="H68" s="305"/>
      <c r="I68" s="305"/>
      <c r="J68" s="305"/>
      <c r="K68" s="305"/>
      <c r="L68" s="305"/>
      <c r="M68" s="305"/>
      <c r="N68" s="305"/>
      <c r="O68" s="305"/>
      <c r="P68" s="305"/>
      <c r="Q68" s="305"/>
      <c r="R68" s="306"/>
      <c r="S68" s="425"/>
      <c r="T68" s="425"/>
      <c r="U68" s="307"/>
      <c r="V68" s="308"/>
      <c r="W68" s="335"/>
      <c r="X68" s="336"/>
      <c r="Y68" s="336"/>
      <c r="Z68" s="336"/>
      <c r="AA68" s="336"/>
      <c r="AB68" s="311" t="str">
        <f t="shared" ref="AB68" si="26">IF(S68="","",S68*W68)</f>
        <v/>
      </c>
      <c r="AC68" s="311"/>
      <c r="AD68" s="311"/>
      <c r="AE68" s="311"/>
      <c r="AF68" s="312"/>
      <c r="AG68" s="341" t="s">
        <v>62</v>
      </c>
      <c r="AH68" s="342"/>
      <c r="AI68" s="342"/>
      <c r="AJ68" s="342"/>
      <c r="AK68" s="342"/>
      <c r="AL68" s="342"/>
      <c r="AM68" s="342"/>
      <c r="AN68" s="315"/>
      <c r="AO68" s="316"/>
      <c r="AP68" s="316"/>
      <c r="AQ68" s="316"/>
      <c r="AR68" s="316"/>
      <c r="AS68" s="316"/>
      <c r="AT68" s="316"/>
      <c r="AU68" s="316"/>
      <c r="AV68" s="316"/>
      <c r="AW68" s="316"/>
      <c r="AX68" s="319" t="str">
        <f t="shared" ref="AX68" si="27">IF(AN68="","",AN68-(AB68+AS68))</f>
        <v/>
      </c>
      <c r="AY68" s="319"/>
      <c r="AZ68" s="319"/>
      <c r="BA68" s="319"/>
      <c r="BB68" s="320"/>
      <c r="BC68" s="59"/>
      <c r="BE68" s="111"/>
      <c r="BF68" s="111"/>
      <c r="BG68" s="111"/>
      <c r="BH68" s="111"/>
      <c r="BI68" s="111"/>
      <c r="BJ68" s="111"/>
      <c r="BK68" s="111"/>
      <c r="BL68" s="111"/>
      <c r="BM68" s="111"/>
      <c r="BN68" s="111"/>
      <c r="BO68" s="111"/>
    </row>
    <row r="69" spans="1:67" ht="13.15" customHeight="1" thickBot="1" x14ac:dyDescent="0.3">
      <c r="A69" s="56"/>
      <c r="B69" s="300"/>
      <c r="C69" s="300"/>
      <c r="D69" s="304"/>
      <c r="E69" s="305"/>
      <c r="F69" s="305"/>
      <c r="G69" s="305"/>
      <c r="H69" s="305"/>
      <c r="I69" s="305"/>
      <c r="J69" s="305"/>
      <c r="K69" s="305"/>
      <c r="L69" s="305"/>
      <c r="M69" s="305"/>
      <c r="N69" s="305"/>
      <c r="O69" s="305"/>
      <c r="P69" s="305"/>
      <c r="Q69" s="305"/>
      <c r="R69" s="306"/>
      <c r="S69" s="425"/>
      <c r="T69" s="425"/>
      <c r="U69" s="309"/>
      <c r="V69" s="310"/>
      <c r="W69" s="338"/>
      <c r="X69" s="339"/>
      <c r="Y69" s="339"/>
      <c r="Z69" s="339"/>
      <c r="AA69" s="339"/>
      <c r="AB69" s="313"/>
      <c r="AC69" s="313"/>
      <c r="AD69" s="313"/>
      <c r="AE69" s="313"/>
      <c r="AF69" s="314"/>
      <c r="AG69" s="344"/>
      <c r="AH69" s="345"/>
      <c r="AI69" s="345"/>
      <c r="AJ69" s="345"/>
      <c r="AK69" s="345"/>
      <c r="AL69" s="345"/>
      <c r="AM69" s="345"/>
      <c r="AN69" s="317"/>
      <c r="AO69" s="318"/>
      <c r="AP69" s="318"/>
      <c r="AQ69" s="318"/>
      <c r="AR69" s="318"/>
      <c r="AS69" s="318"/>
      <c r="AT69" s="318"/>
      <c r="AU69" s="318"/>
      <c r="AV69" s="318"/>
      <c r="AW69" s="318"/>
      <c r="AX69" s="321"/>
      <c r="AY69" s="321"/>
      <c r="AZ69" s="321"/>
      <c r="BA69" s="321"/>
      <c r="BB69" s="322"/>
      <c r="BC69" s="59"/>
      <c r="BE69" s="111"/>
      <c r="BF69" s="111"/>
      <c r="BG69" s="111"/>
      <c r="BH69" s="111"/>
      <c r="BI69" s="111"/>
      <c r="BJ69" s="111"/>
      <c r="BK69" s="111"/>
      <c r="BL69" s="111"/>
      <c r="BM69" s="111"/>
      <c r="BN69" s="111"/>
      <c r="BO69" s="111"/>
    </row>
    <row r="70" spans="1:67" ht="13.15" customHeight="1" thickBot="1" x14ac:dyDescent="0.3">
      <c r="A70" s="56"/>
      <c r="B70" s="276"/>
      <c r="C70" s="276"/>
      <c r="D70" s="323"/>
      <c r="E70" s="324"/>
      <c r="F70" s="324"/>
      <c r="G70" s="324"/>
      <c r="H70" s="324"/>
      <c r="I70" s="324"/>
      <c r="J70" s="324"/>
      <c r="K70" s="324"/>
      <c r="L70" s="324"/>
      <c r="M70" s="324"/>
      <c r="N70" s="324"/>
      <c r="O70" s="324"/>
      <c r="P70" s="324"/>
      <c r="Q70" s="324"/>
      <c r="R70" s="325"/>
      <c r="S70" s="426"/>
      <c r="T70" s="426"/>
      <c r="U70" s="284"/>
      <c r="V70" s="285"/>
      <c r="W70" s="288"/>
      <c r="X70" s="289"/>
      <c r="Y70" s="289"/>
      <c r="Z70" s="289"/>
      <c r="AA70" s="289"/>
      <c r="AB70" s="294" t="str">
        <f t="shared" ref="AB70" si="28">IF(S70="","",S70*W70)</f>
        <v/>
      </c>
      <c r="AC70" s="294"/>
      <c r="AD70" s="294"/>
      <c r="AE70" s="294"/>
      <c r="AF70" s="295"/>
      <c r="AG70" s="250" t="s">
        <v>62</v>
      </c>
      <c r="AH70" s="251"/>
      <c r="AI70" s="251"/>
      <c r="AJ70" s="251"/>
      <c r="AK70" s="251"/>
      <c r="AL70" s="251"/>
      <c r="AM70" s="251"/>
      <c r="AN70" s="254"/>
      <c r="AO70" s="255"/>
      <c r="AP70" s="255"/>
      <c r="AQ70" s="255"/>
      <c r="AR70" s="255"/>
      <c r="AS70" s="255"/>
      <c r="AT70" s="255"/>
      <c r="AU70" s="255"/>
      <c r="AV70" s="255"/>
      <c r="AW70" s="255"/>
      <c r="AX70" s="258" t="str">
        <f t="shared" ref="AX70" si="29">IF(AN70="","",AN70-(AB70+AS70))</f>
        <v/>
      </c>
      <c r="AY70" s="258"/>
      <c r="AZ70" s="258"/>
      <c r="BA70" s="258"/>
      <c r="BB70" s="259"/>
      <c r="BC70" s="59"/>
    </row>
    <row r="71" spans="1:67" ht="13.15" customHeight="1" thickBot="1" x14ac:dyDescent="0.3">
      <c r="A71" s="56"/>
      <c r="B71" s="276"/>
      <c r="C71" s="276"/>
      <c r="D71" s="323"/>
      <c r="E71" s="324"/>
      <c r="F71" s="324"/>
      <c r="G71" s="324"/>
      <c r="H71" s="324"/>
      <c r="I71" s="324"/>
      <c r="J71" s="324"/>
      <c r="K71" s="324"/>
      <c r="L71" s="324"/>
      <c r="M71" s="324"/>
      <c r="N71" s="324"/>
      <c r="O71" s="324"/>
      <c r="P71" s="324"/>
      <c r="Q71" s="324"/>
      <c r="R71" s="325"/>
      <c r="S71" s="426"/>
      <c r="T71" s="426"/>
      <c r="U71" s="326"/>
      <c r="V71" s="327"/>
      <c r="W71" s="328"/>
      <c r="X71" s="329"/>
      <c r="Y71" s="329"/>
      <c r="Z71" s="329"/>
      <c r="AA71" s="329"/>
      <c r="AB71" s="331"/>
      <c r="AC71" s="331"/>
      <c r="AD71" s="331"/>
      <c r="AE71" s="331"/>
      <c r="AF71" s="332"/>
      <c r="AG71" s="252"/>
      <c r="AH71" s="253"/>
      <c r="AI71" s="253"/>
      <c r="AJ71" s="253"/>
      <c r="AK71" s="253"/>
      <c r="AL71" s="253"/>
      <c r="AM71" s="253"/>
      <c r="AN71" s="333"/>
      <c r="AO71" s="334"/>
      <c r="AP71" s="334"/>
      <c r="AQ71" s="334"/>
      <c r="AR71" s="334"/>
      <c r="AS71" s="334"/>
      <c r="AT71" s="334"/>
      <c r="AU71" s="334"/>
      <c r="AV71" s="334"/>
      <c r="AW71" s="334"/>
      <c r="AX71" s="298"/>
      <c r="AY71" s="298"/>
      <c r="AZ71" s="298"/>
      <c r="BA71" s="298"/>
      <c r="BB71" s="299"/>
      <c r="BC71" s="59"/>
    </row>
    <row r="72" spans="1:67" ht="13.15" customHeight="1" thickBot="1" x14ac:dyDescent="0.3">
      <c r="A72" s="56"/>
      <c r="B72" s="300"/>
      <c r="C72" s="300"/>
      <c r="D72" s="304"/>
      <c r="E72" s="305"/>
      <c r="F72" s="305"/>
      <c r="G72" s="305"/>
      <c r="H72" s="305"/>
      <c r="I72" s="305"/>
      <c r="J72" s="305"/>
      <c r="K72" s="305"/>
      <c r="L72" s="305"/>
      <c r="M72" s="305"/>
      <c r="N72" s="305"/>
      <c r="O72" s="305"/>
      <c r="P72" s="305"/>
      <c r="Q72" s="305"/>
      <c r="R72" s="306"/>
      <c r="S72" s="425"/>
      <c r="T72" s="425"/>
      <c r="U72" s="307"/>
      <c r="V72" s="308"/>
      <c r="W72" s="335"/>
      <c r="X72" s="336"/>
      <c r="Y72" s="336"/>
      <c r="Z72" s="336"/>
      <c r="AA72" s="336"/>
      <c r="AB72" s="311" t="str">
        <f t="shared" ref="AB72" si="30">IF(S72="","",S72*W72)</f>
        <v/>
      </c>
      <c r="AC72" s="311"/>
      <c r="AD72" s="311"/>
      <c r="AE72" s="311"/>
      <c r="AF72" s="312"/>
      <c r="AG72" s="341" t="s">
        <v>62</v>
      </c>
      <c r="AH72" s="342"/>
      <c r="AI72" s="342"/>
      <c r="AJ72" s="342"/>
      <c r="AK72" s="342"/>
      <c r="AL72" s="342"/>
      <c r="AM72" s="342"/>
      <c r="AN72" s="315"/>
      <c r="AO72" s="316"/>
      <c r="AP72" s="316"/>
      <c r="AQ72" s="316"/>
      <c r="AR72" s="316"/>
      <c r="AS72" s="316"/>
      <c r="AT72" s="316"/>
      <c r="AU72" s="316"/>
      <c r="AV72" s="316"/>
      <c r="AW72" s="316"/>
      <c r="AX72" s="319" t="str">
        <f t="shared" ref="AX72" si="31">IF(AN72="","",AN72-(AB72+AS72))</f>
        <v/>
      </c>
      <c r="AY72" s="319"/>
      <c r="AZ72" s="319"/>
      <c r="BA72" s="319"/>
      <c r="BB72" s="320"/>
      <c r="BC72" s="59"/>
    </row>
    <row r="73" spans="1:67" ht="13.15" customHeight="1" thickBot="1" x14ac:dyDescent="0.3">
      <c r="A73" s="56"/>
      <c r="B73" s="300"/>
      <c r="C73" s="300"/>
      <c r="D73" s="304"/>
      <c r="E73" s="305"/>
      <c r="F73" s="305"/>
      <c r="G73" s="305"/>
      <c r="H73" s="305"/>
      <c r="I73" s="305"/>
      <c r="J73" s="305"/>
      <c r="K73" s="305"/>
      <c r="L73" s="305"/>
      <c r="M73" s="305"/>
      <c r="N73" s="305"/>
      <c r="O73" s="305"/>
      <c r="P73" s="305"/>
      <c r="Q73" s="305"/>
      <c r="R73" s="306"/>
      <c r="S73" s="425"/>
      <c r="T73" s="425"/>
      <c r="U73" s="309"/>
      <c r="V73" s="310"/>
      <c r="W73" s="338"/>
      <c r="X73" s="339"/>
      <c r="Y73" s="339"/>
      <c r="Z73" s="339"/>
      <c r="AA73" s="339"/>
      <c r="AB73" s="313"/>
      <c r="AC73" s="313"/>
      <c r="AD73" s="313"/>
      <c r="AE73" s="313"/>
      <c r="AF73" s="314"/>
      <c r="AG73" s="344"/>
      <c r="AH73" s="345"/>
      <c r="AI73" s="345"/>
      <c r="AJ73" s="345"/>
      <c r="AK73" s="345"/>
      <c r="AL73" s="345"/>
      <c r="AM73" s="345"/>
      <c r="AN73" s="317"/>
      <c r="AO73" s="318"/>
      <c r="AP73" s="318"/>
      <c r="AQ73" s="318"/>
      <c r="AR73" s="318"/>
      <c r="AS73" s="318"/>
      <c r="AT73" s="318"/>
      <c r="AU73" s="318"/>
      <c r="AV73" s="318"/>
      <c r="AW73" s="318"/>
      <c r="AX73" s="321"/>
      <c r="AY73" s="321"/>
      <c r="AZ73" s="321"/>
      <c r="BA73" s="321"/>
      <c r="BB73" s="322"/>
      <c r="BC73" s="59"/>
    </row>
    <row r="74" spans="1:67" ht="13.15" customHeight="1" thickBot="1" x14ac:dyDescent="0.3">
      <c r="A74" s="56"/>
      <c r="B74" s="276"/>
      <c r="C74" s="276"/>
      <c r="D74" s="323"/>
      <c r="E74" s="324"/>
      <c r="F74" s="324"/>
      <c r="G74" s="324"/>
      <c r="H74" s="324"/>
      <c r="I74" s="324"/>
      <c r="J74" s="324"/>
      <c r="K74" s="324"/>
      <c r="L74" s="324"/>
      <c r="M74" s="324"/>
      <c r="N74" s="324"/>
      <c r="O74" s="324"/>
      <c r="P74" s="324"/>
      <c r="Q74" s="324"/>
      <c r="R74" s="325"/>
      <c r="S74" s="426"/>
      <c r="T74" s="426"/>
      <c r="U74" s="284"/>
      <c r="V74" s="285"/>
      <c r="W74" s="288"/>
      <c r="X74" s="289"/>
      <c r="Y74" s="289"/>
      <c r="Z74" s="289"/>
      <c r="AA74" s="289"/>
      <c r="AB74" s="294" t="str">
        <f t="shared" ref="AB74" si="32">IF(S74="","",S74*W74)</f>
        <v/>
      </c>
      <c r="AC74" s="294"/>
      <c r="AD74" s="294"/>
      <c r="AE74" s="294"/>
      <c r="AF74" s="295"/>
      <c r="AG74" s="250" t="s">
        <v>62</v>
      </c>
      <c r="AH74" s="251"/>
      <c r="AI74" s="251"/>
      <c r="AJ74" s="251"/>
      <c r="AK74" s="251"/>
      <c r="AL74" s="251"/>
      <c r="AM74" s="251"/>
      <c r="AN74" s="254"/>
      <c r="AO74" s="255"/>
      <c r="AP74" s="255"/>
      <c r="AQ74" s="255"/>
      <c r="AR74" s="255"/>
      <c r="AS74" s="255"/>
      <c r="AT74" s="255"/>
      <c r="AU74" s="255"/>
      <c r="AV74" s="255"/>
      <c r="AW74" s="255"/>
      <c r="AX74" s="258" t="str">
        <f t="shared" ref="AX74" si="33">IF(AN74="","",AN74-(AB74+AS74))</f>
        <v/>
      </c>
      <c r="AY74" s="258"/>
      <c r="AZ74" s="258"/>
      <c r="BA74" s="258"/>
      <c r="BB74" s="259"/>
      <c r="BC74" s="59"/>
    </row>
    <row r="75" spans="1:67" ht="13.15" customHeight="1" thickBot="1" x14ac:dyDescent="0.3">
      <c r="A75" s="56"/>
      <c r="B75" s="276"/>
      <c r="C75" s="276"/>
      <c r="D75" s="323"/>
      <c r="E75" s="324"/>
      <c r="F75" s="324"/>
      <c r="G75" s="324"/>
      <c r="H75" s="324"/>
      <c r="I75" s="324"/>
      <c r="J75" s="324"/>
      <c r="K75" s="324"/>
      <c r="L75" s="324"/>
      <c r="M75" s="324"/>
      <c r="N75" s="324"/>
      <c r="O75" s="324"/>
      <c r="P75" s="324"/>
      <c r="Q75" s="324"/>
      <c r="R75" s="325"/>
      <c r="S75" s="426"/>
      <c r="T75" s="426"/>
      <c r="U75" s="326"/>
      <c r="V75" s="327"/>
      <c r="W75" s="328"/>
      <c r="X75" s="329"/>
      <c r="Y75" s="329"/>
      <c r="Z75" s="329"/>
      <c r="AA75" s="329"/>
      <c r="AB75" s="331"/>
      <c r="AC75" s="331"/>
      <c r="AD75" s="331"/>
      <c r="AE75" s="331"/>
      <c r="AF75" s="332"/>
      <c r="AG75" s="252"/>
      <c r="AH75" s="253"/>
      <c r="AI75" s="253"/>
      <c r="AJ75" s="253"/>
      <c r="AK75" s="253"/>
      <c r="AL75" s="253"/>
      <c r="AM75" s="253"/>
      <c r="AN75" s="333"/>
      <c r="AO75" s="334"/>
      <c r="AP75" s="334"/>
      <c r="AQ75" s="334"/>
      <c r="AR75" s="334"/>
      <c r="AS75" s="334"/>
      <c r="AT75" s="334"/>
      <c r="AU75" s="334"/>
      <c r="AV75" s="334"/>
      <c r="AW75" s="334"/>
      <c r="AX75" s="298"/>
      <c r="AY75" s="298"/>
      <c r="AZ75" s="298"/>
      <c r="BA75" s="298"/>
      <c r="BB75" s="299"/>
      <c r="BC75" s="59"/>
    </row>
    <row r="76" spans="1:67" ht="13.15" customHeight="1" thickBot="1" x14ac:dyDescent="0.3">
      <c r="A76" s="56"/>
      <c r="B76" s="300"/>
      <c r="C76" s="300"/>
      <c r="D76" s="304"/>
      <c r="E76" s="305"/>
      <c r="F76" s="305"/>
      <c r="G76" s="305"/>
      <c r="H76" s="305"/>
      <c r="I76" s="305"/>
      <c r="J76" s="305"/>
      <c r="K76" s="305"/>
      <c r="L76" s="305"/>
      <c r="M76" s="305"/>
      <c r="N76" s="305"/>
      <c r="O76" s="305"/>
      <c r="P76" s="305"/>
      <c r="Q76" s="305"/>
      <c r="R76" s="306"/>
      <c r="S76" s="425"/>
      <c r="T76" s="425"/>
      <c r="U76" s="307"/>
      <c r="V76" s="308"/>
      <c r="W76" s="335"/>
      <c r="X76" s="336"/>
      <c r="Y76" s="336"/>
      <c r="Z76" s="336"/>
      <c r="AA76" s="337"/>
      <c r="AB76" s="311" t="str">
        <f t="shared" ref="AB76" si="34">IF(S76="","",S76*W76)</f>
        <v/>
      </c>
      <c r="AC76" s="311"/>
      <c r="AD76" s="311"/>
      <c r="AE76" s="311"/>
      <c r="AF76" s="312"/>
      <c r="AG76" s="341" t="s">
        <v>62</v>
      </c>
      <c r="AH76" s="342"/>
      <c r="AI76" s="342"/>
      <c r="AJ76" s="342"/>
      <c r="AK76" s="342"/>
      <c r="AL76" s="342"/>
      <c r="AM76" s="343"/>
      <c r="AN76" s="315"/>
      <c r="AO76" s="316"/>
      <c r="AP76" s="316"/>
      <c r="AQ76" s="316"/>
      <c r="AR76" s="316"/>
      <c r="AS76" s="316"/>
      <c r="AT76" s="316"/>
      <c r="AU76" s="316"/>
      <c r="AV76" s="316"/>
      <c r="AW76" s="316"/>
      <c r="AX76" s="319" t="str">
        <f t="shared" ref="AX76" si="35">IF(AN76="","",AN76-(AB76+AS76))</f>
        <v/>
      </c>
      <c r="AY76" s="319"/>
      <c r="AZ76" s="319"/>
      <c r="BA76" s="319"/>
      <c r="BB76" s="320"/>
      <c r="BC76" s="59"/>
    </row>
    <row r="77" spans="1:67" ht="13.15" customHeight="1" thickBot="1" x14ac:dyDescent="0.3">
      <c r="A77" s="56"/>
      <c r="B77" s="300"/>
      <c r="C77" s="300"/>
      <c r="D77" s="304"/>
      <c r="E77" s="305"/>
      <c r="F77" s="305"/>
      <c r="G77" s="305"/>
      <c r="H77" s="305"/>
      <c r="I77" s="305"/>
      <c r="J77" s="305"/>
      <c r="K77" s="305"/>
      <c r="L77" s="305"/>
      <c r="M77" s="305"/>
      <c r="N77" s="305"/>
      <c r="O77" s="305"/>
      <c r="P77" s="305"/>
      <c r="Q77" s="305"/>
      <c r="R77" s="306"/>
      <c r="S77" s="425"/>
      <c r="T77" s="425"/>
      <c r="U77" s="309"/>
      <c r="V77" s="310"/>
      <c r="W77" s="338"/>
      <c r="X77" s="339"/>
      <c r="Y77" s="339"/>
      <c r="Z77" s="339"/>
      <c r="AA77" s="340"/>
      <c r="AB77" s="313"/>
      <c r="AC77" s="313"/>
      <c r="AD77" s="313"/>
      <c r="AE77" s="313"/>
      <c r="AF77" s="314"/>
      <c r="AG77" s="344"/>
      <c r="AH77" s="345"/>
      <c r="AI77" s="345"/>
      <c r="AJ77" s="345"/>
      <c r="AK77" s="345"/>
      <c r="AL77" s="345"/>
      <c r="AM77" s="346"/>
      <c r="AN77" s="317"/>
      <c r="AO77" s="318"/>
      <c r="AP77" s="318"/>
      <c r="AQ77" s="318"/>
      <c r="AR77" s="318"/>
      <c r="AS77" s="318"/>
      <c r="AT77" s="318"/>
      <c r="AU77" s="318"/>
      <c r="AV77" s="318"/>
      <c r="AW77" s="318"/>
      <c r="AX77" s="321"/>
      <c r="AY77" s="321"/>
      <c r="AZ77" s="321"/>
      <c r="BA77" s="321"/>
      <c r="BB77" s="322"/>
      <c r="BC77" s="59"/>
    </row>
    <row r="78" spans="1:67" ht="13.15" customHeight="1" thickBot="1" x14ac:dyDescent="0.3">
      <c r="A78" s="56"/>
      <c r="B78" s="276"/>
      <c r="C78" s="276"/>
      <c r="D78" s="323"/>
      <c r="E78" s="324"/>
      <c r="F78" s="324"/>
      <c r="G78" s="324"/>
      <c r="H78" s="324"/>
      <c r="I78" s="324"/>
      <c r="J78" s="324"/>
      <c r="K78" s="324"/>
      <c r="L78" s="324"/>
      <c r="M78" s="324"/>
      <c r="N78" s="324"/>
      <c r="O78" s="324"/>
      <c r="P78" s="324"/>
      <c r="Q78" s="324"/>
      <c r="R78" s="325"/>
      <c r="S78" s="426"/>
      <c r="T78" s="426"/>
      <c r="U78" s="284"/>
      <c r="V78" s="285"/>
      <c r="W78" s="288"/>
      <c r="X78" s="289"/>
      <c r="Y78" s="289"/>
      <c r="Z78" s="289"/>
      <c r="AA78" s="289"/>
      <c r="AB78" s="294" t="str">
        <f t="shared" ref="AB78" si="36">IF(S78="","",S78*W78)</f>
        <v/>
      </c>
      <c r="AC78" s="294"/>
      <c r="AD78" s="294"/>
      <c r="AE78" s="294"/>
      <c r="AF78" s="295"/>
      <c r="AG78" s="250" t="s">
        <v>62</v>
      </c>
      <c r="AH78" s="251"/>
      <c r="AI78" s="251"/>
      <c r="AJ78" s="251"/>
      <c r="AK78" s="251"/>
      <c r="AL78" s="251"/>
      <c r="AM78" s="251"/>
      <c r="AN78" s="254"/>
      <c r="AO78" s="255"/>
      <c r="AP78" s="255"/>
      <c r="AQ78" s="255"/>
      <c r="AR78" s="255"/>
      <c r="AS78" s="255"/>
      <c r="AT78" s="255"/>
      <c r="AU78" s="255"/>
      <c r="AV78" s="255"/>
      <c r="AW78" s="255"/>
      <c r="AX78" s="258" t="str">
        <f t="shared" ref="AX78" si="37">IF(AN78="","",AN78-(AB78+AS78))</f>
        <v/>
      </c>
      <c r="AY78" s="258"/>
      <c r="AZ78" s="258"/>
      <c r="BA78" s="258"/>
      <c r="BB78" s="259"/>
      <c r="BC78" s="59"/>
    </row>
    <row r="79" spans="1:67" ht="13.15" customHeight="1" thickBot="1" x14ac:dyDescent="0.3">
      <c r="A79" s="56"/>
      <c r="B79" s="277"/>
      <c r="C79" s="277"/>
      <c r="D79" s="281"/>
      <c r="E79" s="282"/>
      <c r="F79" s="282"/>
      <c r="G79" s="282"/>
      <c r="H79" s="282"/>
      <c r="I79" s="282"/>
      <c r="J79" s="282"/>
      <c r="K79" s="282"/>
      <c r="L79" s="282"/>
      <c r="M79" s="282"/>
      <c r="N79" s="282"/>
      <c r="O79" s="282"/>
      <c r="P79" s="282"/>
      <c r="Q79" s="282"/>
      <c r="R79" s="283"/>
      <c r="S79" s="427"/>
      <c r="T79" s="427"/>
      <c r="U79" s="286"/>
      <c r="V79" s="287"/>
      <c r="W79" s="328"/>
      <c r="X79" s="329"/>
      <c r="Y79" s="329"/>
      <c r="Z79" s="329"/>
      <c r="AA79" s="329"/>
      <c r="AB79" s="296"/>
      <c r="AC79" s="296"/>
      <c r="AD79" s="296"/>
      <c r="AE79" s="296"/>
      <c r="AF79" s="297"/>
      <c r="AG79" s="252"/>
      <c r="AH79" s="253"/>
      <c r="AI79" s="253"/>
      <c r="AJ79" s="253"/>
      <c r="AK79" s="253"/>
      <c r="AL79" s="253"/>
      <c r="AM79" s="253"/>
      <c r="AN79" s="256"/>
      <c r="AO79" s="257"/>
      <c r="AP79" s="257"/>
      <c r="AQ79" s="257"/>
      <c r="AR79" s="257"/>
      <c r="AS79" s="257"/>
      <c r="AT79" s="257"/>
      <c r="AU79" s="257"/>
      <c r="AV79" s="257"/>
      <c r="AW79" s="257"/>
      <c r="AX79" s="260"/>
      <c r="AY79" s="260"/>
      <c r="AZ79" s="260"/>
      <c r="BA79" s="260"/>
      <c r="BB79" s="261"/>
      <c r="BC79" s="59"/>
    </row>
    <row r="80" spans="1:67" ht="13.15" customHeight="1" thickTop="1" x14ac:dyDescent="0.25">
      <c r="A80" s="56"/>
      <c r="B80" s="262" t="s">
        <v>17</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4">
        <f>SUM(AB62:AF79)</f>
        <v>0</v>
      </c>
      <c r="AC80" s="265"/>
      <c r="AD80" s="265"/>
      <c r="AE80" s="265"/>
      <c r="AF80" s="266"/>
      <c r="AG80" s="270"/>
      <c r="AH80" s="271"/>
      <c r="AI80" s="271"/>
      <c r="AJ80" s="271"/>
      <c r="AK80" s="271"/>
      <c r="AL80" s="271"/>
      <c r="AM80" s="272"/>
      <c r="AN80" s="76"/>
      <c r="AO80" s="76"/>
      <c r="AP80" s="76"/>
      <c r="AQ80" s="76"/>
      <c r="AR80" s="76"/>
      <c r="AS80" s="76"/>
      <c r="AT80" s="76"/>
      <c r="AU80" s="76"/>
      <c r="AV80" s="76"/>
      <c r="AW80" s="76"/>
      <c r="AX80" s="76"/>
      <c r="AY80" s="76"/>
      <c r="AZ80" s="76"/>
      <c r="BA80" s="76"/>
      <c r="BB80" s="76"/>
      <c r="BC80" s="59"/>
    </row>
    <row r="81" spans="1:67" ht="13.15" customHeight="1" thickBot="1" x14ac:dyDescent="0.3">
      <c r="A81" s="56"/>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7"/>
      <c r="AC81" s="268"/>
      <c r="AD81" s="268"/>
      <c r="AE81" s="268"/>
      <c r="AF81" s="269"/>
      <c r="AG81" s="273"/>
      <c r="AH81" s="274"/>
      <c r="AI81" s="274"/>
      <c r="AJ81" s="274"/>
      <c r="AK81" s="274"/>
      <c r="AL81" s="274"/>
      <c r="AM81" s="275"/>
      <c r="AN81" s="77"/>
      <c r="AO81" s="77"/>
      <c r="AP81" s="77"/>
      <c r="AQ81" s="77"/>
      <c r="AR81" s="77"/>
      <c r="AS81" s="77"/>
      <c r="AT81" s="77"/>
      <c r="AU81" s="77"/>
      <c r="AV81" s="77"/>
      <c r="AW81" s="77"/>
      <c r="AX81" s="77"/>
      <c r="AY81" s="77"/>
      <c r="AZ81" s="77"/>
      <c r="BA81" s="77"/>
      <c r="BB81" s="77"/>
      <c r="BC81" s="59"/>
    </row>
    <row r="82" spans="1:67" ht="13.15" customHeight="1" x14ac:dyDescent="0.25">
      <c r="A82" s="56"/>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9"/>
    </row>
    <row r="83" spans="1:67" ht="13.15" customHeight="1" x14ac:dyDescent="0.25">
      <c r="A83" s="56"/>
      <c r="B83" s="237" t="s">
        <v>7</v>
      </c>
      <c r="C83" s="238"/>
      <c r="D83" s="238"/>
      <c r="E83" s="238"/>
      <c r="F83" s="238"/>
      <c r="G83" s="23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241" t="s">
        <v>27</v>
      </c>
      <c r="AL83" s="242"/>
      <c r="AM83" s="247" t="s">
        <v>15</v>
      </c>
      <c r="AN83" s="248"/>
      <c r="AO83" s="248"/>
      <c r="AP83" s="249"/>
      <c r="AQ83" s="247" t="s">
        <v>41</v>
      </c>
      <c r="AR83" s="248"/>
      <c r="AS83" s="248"/>
      <c r="AT83" s="249"/>
      <c r="AU83" s="247" t="s">
        <v>41</v>
      </c>
      <c r="AV83" s="248"/>
      <c r="AW83" s="248"/>
      <c r="AX83" s="249"/>
      <c r="AY83" s="247" t="s">
        <v>41</v>
      </c>
      <c r="AZ83" s="248"/>
      <c r="BA83" s="248"/>
      <c r="BB83" s="249"/>
      <c r="BC83" s="59"/>
    </row>
    <row r="84" spans="1:67" ht="13.15" customHeight="1" x14ac:dyDescent="0.25">
      <c r="A84" s="79"/>
      <c r="B84" s="239"/>
      <c r="C84" s="240"/>
      <c r="D84" s="240"/>
      <c r="E84" s="240"/>
      <c r="F84" s="240"/>
      <c r="G84" s="240"/>
      <c r="H84" s="57"/>
      <c r="I84" s="57"/>
      <c r="J84" s="57"/>
      <c r="K84" s="57"/>
      <c r="L84" s="57"/>
      <c r="M84" s="57"/>
      <c r="N84" s="57"/>
      <c r="O84" s="57"/>
      <c r="P84" s="57"/>
      <c r="Q84" s="57"/>
      <c r="R84" s="57"/>
      <c r="S84" s="57"/>
      <c r="T84" s="65"/>
      <c r="U84" s="57"/>
      <c r="V84" s="57"/>
      <c r="W84" s="57"/>
      <c r="X84" s="57"/>
      <c r="Y84" s="57"/>
      <c r="Z84" s="80"/>
      <c r="AA84" s="57"/>
      <c r="AB84" s="57"/>
      <c r="AC84" s="57"/>
      <c r="AD84" s="57"/>
      <c r="AE84" s="80"/>
      <c r="AF84" s="80"/>
      <c r="AG84" s="80"/>
      <c r="AH84" s="62"/>
      <c r="AI84" s="62"/>
      <c r="AJ84" s="62"/>
      <c r="AK84" s="243"/>
      <c r="AL84" s="244"/>
      <c r="AM84" s="56"/>
      <c r="AN84" s="57"/>
      <c r="AO84" s="57"/>
      <c r="AP84" s="59"/>
      <c r="AQ84" s="56"/>
      <c r="AR84" s="57"/>
      <c r="AS84" s="57"/>
      <c r="AT84" s="59"/>
      <c r="AU84" s="56"/>
      <c r="AV84" s="57"/>
      <c r="AW84" s="57"/>
      <c r="AX84" s="59"/>
      <c r="AY84" s="56"/>
      <c r="AZ84" s="57"/>
      <c r="BA84" s="57"/>
      <c r="BB84" s="59"/>
      <c r="BC84" s="59"/>
    </row>
    <row r="85" spans="1:67" ht="13.15" customHeight="1" x14ac:dyDescent="0.25">
      <c r="A85" s="56"/>
      <c r="B85" s="81"/>
      <c r="C85" s="57"/>
      <c r="D85" s="57"/>
      <c r="E85" s="57"/>
      <c r="F85" s="57"/>
      <c r="G85" s="57"/>
      <c r="H85" s="57"/>
      <c r="I85" s="57"/>
      <c r="J85" s="57"/>
      <c r="K85" s="57"/>
      <c r="L85" s="57"/>
      <c r="M85" s="57"/>
      <c r="N85" s="57"/>
      <c r="O85" s="82"/>
      <c r="P85" s="57"/>
      <c r="Q85" s="57" t="s">
        <v>10</v>
      </c>
      <c r="R85" s="57"/>
      <c r="S85" s="57"/>
      <c r="T85" s="57"/>
      <c r="U85" s="57"/>
      <c r="V85" s="82"/>
      <c r="W85" s="57"/>
      <c r="X85" s="57" t="s">
        <v>11</v>
      </c>
      <c r="Y85" s="57"/>
      <c r="Z85" s="80"/>
      <c r="AA85" s="57"/>
      <c r="AB85" s="57"/>
      <c r="AC85" s="82"/>
      <c r="AD85" s="57"/>
      <c r="AE85" s="62" t="s">
        <v>39</v>
      </c>
      <c r="AF85" s="80"/>
      <c r="AG85" s="80"/>
      <c r="AH85" s="57"/>
      <c r="AI85" s="57"/>
      <c r="AJ85" s="57"/>
      <c r="AK85" s="243"/>
      <c r="AL85" s="244"/>
      <c r="AM85" s="56"/>
      <c r="AN85" s="57"/>
      <c r="AO85" s="57"/>
      <c r="AP85" s="59"/>
      <c r="AQ85" s="56"/>
      <c r="AR85" s="57"/>
      <c r="AS85" s="57"/>
      <c r="AT85" s="59"/>
      <c r="AU85" s="56"/>
      <c r="AV85" s="57"/>
      <c r="AW85" s="57"/>
      <c r="AX85" s="59"/>
      <c r="AY85" s="56"/>
      <c r="AZ85" s="57"/>
      <c r="BA85" s="57"/>
      <c r="BB85" s="59"/>
      <c r="BC85" s="59"/>
    </row>
    <row r="86" spans="1:67" ht="13.15" customHeight="1" x14ac:dyDescent="0.25">
      <c r="A86" s="56"/>
      <c r="B86" s="81"/>
      <c r="C86" s="57"/>
      <c r="D86" s="57"/>
      <c r="E86" s="57"/>
      <c r="F86" s="57"/>
      <c r="G86" s="57"/>
      <c r="H86" s="57"/>
      <c r="I86" s="57"/>
      <c r="J86" s="57"/>
      <c r="K86" s="57"/>
      <c r="L86" s="57"/>
      <c r="M86" s="57"/>
      <c r="N86" s="57"/>
      <c r="O86" s="57"/>
      <c r="P86" s="57"/>
      <c r="Q86" s="57"/>
      <c r="R86" s="57"/>
      <c r="S86" s="57"/>
      <c r="T86" s="57"/>
      <c r="U86" s="57"/>
      <c r="V86" s="57"/>
      <c r="W86" s="57"/>
      <c r="X86" s="57"/>
      <c r="Y86" s="57"/>
      <c r="Z86" s="80"/>
      <c r="AA86" s="57"/>
      <c r="AB86" s="57"/>
      <c r="AC86" s="57"/>
      <c r="AD86" s="57" t="s">
        <v>40</v>
      </c>
      <c r="AE86" s="83"/>
      <c r="AF86" s="80"/>
      <c r="AG86" s="80"/>
      <c r="AH86" s="57"/>
      <c r="AI86" s="57"/>
      <c r="AJ86" s="57" t="s">
        <v>29</v>
      </c>
      <c r="AK86" s="243"/>
      <c r="AL86" s="244"/>
      <c r="AM86" s="56"/>
      <c r="AN86" s="57"/>
      <c r="AO86" s="57"/>
      <c r="AP86" s="59"/>
      <c r="AQ86" s="56"/>
      <c r="AR86" s="57"/>
      <c r="AS86" s="57"/>
      <c r="AT86" s="59"/>
      <c r="AU86" s="56"/>
      <c r="AV86" s="57"/>
      <c r="AW86" s="57"/>
      <c r="AX86" s="59"/>
      <c r="AY86" s="56"/>
      <c r="AZ86" s="57"/>
      <c r="BA86" s="57"/>
      <c r="BB86" s="59"/>
      <c r="BC86" s="59"/>
    </row>
    <row r="87" spans="1:67" ht="13.15" customHeight="1" x14ac:dyDescent="0.25">
      <c r="A87" s="56"/>
      <c r="B87" s="84"/>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6"/>
      <c r="AF87" s="86"/>
      <c r="AG87" s="86"/>
      <c r="AH87" s="85"/>
      <c r="AI87" s="85"/>
      <c r="AJ87" s="85"/>
      <c r="AK87" s="245"/>
      <c r="AL87" s="246"/>
      <c r="AM87" s="87"/>
      <c r="AN87" s="85"/>
      <c r="AO87" s="85"/>
      <c r="AP87" s="88"/>
      <c r="AQ87" s="87"/>
      <c r="AR87" s="85"/>
      <c r="AS87" s="85"/>
      <c r="AT87" s="88"/>
      <c r="AU87" s="87"/>
      <c r="AV87" s="85"/>
      <c r="AW87" s="85"/>
      <c r="AX87" s="88"/>
      <c r="AY87" s="87"/>
      <c r="AZ87" s="85"/>
      <c r="BA87" s="85"/>
      <c r="BB87" s="88"/>
      <c r="BC87" s="59"/>
    </row>
    <row r="88" spans="1:67" ht="13.15" customHeight="1" x14ac:dyDescent="0.25">
      <c r="A88" s="89"/>
      <c r="B88" s="90"/>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1"/>
    </row>
    <row r="89" spans="1:67" ht="13.15" customHeight="1" thickBot="1" x14ac:dyDescent="0.3">
      <c r="A89" s="52"/>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4"/>
    </row>
    <row r="90" spans="1:67" ht="13.15" customHeight="1" thickTop="1" x14ac:dyDescent="0.25">
      <c r="A90" s="56"/>
      <c r="B90" s="57"/>
      <c r="C90" s="57"/>
      <c r="D90" s="57"/>
      <c r="E90" s="57"/>
      <c r="F90" s="57"/>
      <c r="G90" s="57"/>
      <c r="H90" s="57"/>
      <c r="I90" s="57"/>
      <c r="J90" s="57"/>
      <c r="K90" s="57"/>
      <c r="L90" s="57"/>
      <c r="M90" s="57"/>
      <c r="N90" s="57"/>
      <c r="O90" s="57"/>
      <c r="P90" s="57"/>
      <c r="Q90" s="57"/>
      <c r="R90" s="57"/>
      <c r="S90" s="403" t="s">
        <v>3</v>
      </c>
      <c r="T90" s="403"/>
      <c r="U90" s="403"/>
      <c r="V90" s="403"/>
      <c r="W90" s="403"/>
      <c r="X90" s="403"/>
      <c r="Y90" s="403"/>
      <c r="Z90" s="403"/>
      <c r="AA90" s="403"/>
      <c r="AB90" s="403"/>
      <c r="AC90" s="403"/>
      <c r="AD90" s="403"/>
      <c r="AE90" s="403"/>
      <c r="AF90" s="403"/>
      <c r="AG90" s="403"/>
      <c r="AH90" s="403"/>
      <c r="AI90" s="403"/>
      <c r="AJ90" s="58"/>
      <c r="AK90" s="58"/>
      <c r="AL90" s="58"/>
      <c r="AM90" s="58"/>
      <c r="AN90" s="57"/>
      <c r="AO90" s="57"/>
      <c r="AP90" s="57"/>
      <c r="AQ90" s="57"/>
      <c r="AR90" s="57"/>
      <c r="AS90" s="57"/>
      <c r="AT90" s="57"/>
      <c r="AU90" s="57"/>
      <c r="AV90" s="57"/>
      <c r="AW90" s="57"/>
      <c r="AX90" s="57"/>
      <c r="AY90" s="57"/>
      <c r="AZ90" s="57"/>
      <c r="BA90" s="240" t="s">
        <v>96</v>
      </c>
      <c r="BB90" s="240"/>
      <c r="BC90" s="59"/>
      <c r="BE90" s="111"/>
      <c r="BF90" s="111"/>
      <c r="BG90" s="111"/>
      <c r="BH90" s="111"/>
      <c r="BI90" s="111"/>
      <c r="BJ90" s="111"/>
      <c r="BK90" s="111"/>
      <c r="BL90" s="111"/>
      <c r="BM90" s="111"/>
      <c r="BN90" s="111"/>
      <c r="BO90" s="111"/>
    </row>
    <row r="91" spans="1:67" ht="13.15" customHeight="1" thickBot="1" x14ac:dyDescent="0.3">
      <c r="A91" s="56"/>
      <c r="B91" s="57"/>
      <c r="C91" s="57"/>
      <c r="D91" s="57"/>
      <c r="E91" s="57"/>
      <c r="F91" s="57"/>
      <c r="G91" s="57"/>
      <c r="H91" s="57"/>
      <c r="I91" s="57"/>
      <c r="J91" s="57"/>
      <c r="K91" s="57"/>
      <c r="L91" s="57"/>
      <c r="M91" s="57"/>
      <c r="N91" s="57"/>
      <c r="O91" s="57"/>
      <c r="P91" s="57"/>
      <c r="Q91" s="57"/>
      <c r="R91" s="57"/>
      <c r="S91" s="404"/>
      <c r="T91" s="404"/>
      <c r="U91" s="404"/>
      <c r="V91" s="404"/>
      <c r="W91" s="404"/>
      <c r="X91" s="404"/>
      <c r="Y91" s="404"/>
      <c r="Z91" s="404"/>
      <c r="AA91" s="404"/>
      <c r="AB91" s="404"/>
      <c r="AC91" s="404"/>
      <c r="AD91" s="404"/>
      <c r="AE91" s="404"/>
      <c r="AF91" s="404"/>
      <c r="AG91" s="404"/>
      <c r="AH91" s="404"/>
      <c r="AI91" s="404"/>
      <c r="AJ91" s="58"/>
      <c r="AK91" s="58"/>
      <c r="AL91" s="58"/>
      <c r="AM91" s="58"/>
      <c r="AN91" s="57"/>
      <c r="AO91" s="57"/>
      <c r="AP91" s="57"/>
      <c r="AQ91" s="57"/>
      <c r="AR91" s="57"/>
      <c r="AS91" s="57"/>
      <c r="AT91" s="57"/>
      <c r="AU91" s="57"/>
      <c r="AV91" s="57"/>
      <c r="AW91" s="57"/>
      <c r="AX91" s="57"/>
      <c r="AY91" s="57"/>
      <c r="AZ91" s="57"/>
      <c r="BA91" s="57"/>
      <c r="BB91" s="57"/>
      <c r="BC91" s="59"/>
      <c r="BE91" s="111"/>
      <c r="BF91" s="111"/>
      <c r="BG91" s="111"/>
      <c r="BH91" s="111"/>
      <c r="BI91" s="111"/>
      <c r="BJ91" s="111"/>
      <c r="BK91" s="111"/>
      <c r="BL91" s="111"/>
      <c r="BM91" s="111"/>
      <c r="BN91" s="111"/>
      <c r="BO91" s="111"/>
    </row>
    <row r="92" spans="1:67" ht="13.15" customHeight="1" thickTop="1" x14ac:dyDescent="0.25">
      <c r="A92" s="56"/>
      <c r="B92" s="57"/>
      <c r="C92" s="57"/>
      <c r="D92" s="57"/>
      <c r="E92" s="57"/>
      <c r="F92" s="57"/>
      <c r="G92" s="57"/>
      <c r="H92" s="57"/>
      <c r="I92" s="57"/>
      <c r="J92" s="57"/>
      <c r="K92" s="57"/>
      <c r="L92" s="57"/>
      <c r="M92" s="57"/>
      <c r="N92" s="57"/>
      <c r="O92" s="57"/>
      <c r="P92" s="57"/>
      <c r="Q92" s="57"/>
      <c r="R92" s="57"/>
      <c r="S92" s="57"/>
      <c r="T92" s="57"/>
      <c r="U92" s="57"/>
      <c r="V92" s="60"/>
      <c r="W92" s="60"/>
      <c r="X92" s="60"/>
      <c r="Y92" s="60"/>
      <c r="Z92" s="60"/>
      <c r="AA92" s="60"/>
      <c r="AB92" s="60"/>
      <c r="AC92" s="60"/>
      <c r="AD92" s="60"/>
      <c r="AE92" s="60"/>
      <c r="AF92" s="60"/>
      <c r="AG92" s="60"/>
      <c r="AH92" s="60"/>
      <c r="AI92" s="60"/>
      <c r="AJ92" s="60"/>
      <c r="AK92" s="60"/>
      <c r="AL92" s="60"/>
      <c r="AM92" s="60"/>
      <c r="AN92" s="57"/>
      <c r="AO92" s="61"/>
      <c r="AP92" s="61"/>
      <c r="AQ92" s="422">
        <f t="shared" ref="AQ92" si="38">$AQ$48</f>
        <v>0</v>
      </c>
      <c r="AR92" s="422"/>
      <c r="AS92" s="422"/>
      <c r="AT92" s="62" t="s">
        <v>2</v>
      </c>
      <c r="AU92" s="422">
        <f t="shared" ref="AU92" si="39">$AU$48</f>
        <v>0</v>
      </c>
      <c r="AV92" s="422"/>
      <c r="AW92" s="97" t="s">
        <v>16</v>
      </c>
      <c r="AX92" s="240">
        <v>20</v>
      </c>
      <c r="AY92" s="240"/>
      <c r="AZ92" s="62" t="s">
        <v>35</v>
      </c>
      <c r="BA92" s="240" t="s">
        <v>1</v>
      </c>
      <c r="BB92" s="240"/>
      <c r="BC92" s="59"/>
      <c r="BE92" s="111"/>
      <c r="BF92" s="111"/>
      <c r="BG92" s="111"/>
      <c r="BH92" s="111"/>
      <c r="BI92" s="111"/>
      <c r="BJ92" s="111"/>
      <c r="BK92" s="111"/>
      <c r="BL92" s="111"/>
      <c r="BM92" s="111"/>
      <c r="BN92" s="111"/>
      <c r="BO92" s="111"/>
    </row>
    <row r="93" spans="1:67" ht="13.15" customHeight="1" x14ac:dyDescent="0.25">
      <c r="A93" s="56"/>
      <c r="B93" s="413" t="s">
        <v>4</v>
      </c>
      <c r="C93" s="413"/>
      <c r="D93" s="413"/>
      <c r="E93" s="413"/>
      <c r="F93" s="413"/>
      <c r="G93" s="413"/>
      <c r="H93" s="413"/>
      <c r="I93" s="413"/>
      <c r="J93" s="413"/>
      <c r="K93" s="413"/>
      <c r="L93" s="413"/>
      <c r="M93" s="413"/>
      <c r="N93" s="413"/>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9"/>
      <c r="BE93" s="111"/>
      <c r="BF93" s="111"/>
      <c r="BG93" s="111"/>
      <c r="BH93" s="111"/>
      <c r="BI93" s="111"/>
      <c r="BJ93" s="111"/>
      <c r="BK93" s="111"/>
      <c r="BL93" s="111"/>
      <c r="BM93" s="111"/>
      <c r="BN93" s="111"/>
      <c r="BO93" s="111"/>
    </row>
    <row r="94" spans="1:67" ht="13.15" customHeight="1" x14ac:dyDescent="0.25">
      <c r="A94" s="56"/>
      <c r="B94" s="414"/>
      <c r="C94" s="414"/>
      <c r="D94" s="414"/>
      <c r="E94" s="414"/>
      <c r="F94" s="414"/>
      <c r="G94" s="414"/>
      <c r="H94" s="414"/>
      <c r="I94" s="414"/>
      <c r="J94" s="414"/>
      <c r="K94" s="414"/>
      <c r="L94" s="414"/>
      <c r="M94" s="414"/>
      <c r="N94" s="414"/>
      <c r="O94" s="57"/>
      <c r="P94" s="57"/>
      <c r="Q94" s="57"/>
      <c r="R94" s="57"/>
      <c r="S94" s="57"/>
      <c r="T94" s="57"/>
      <c r="U94" s="57"/>
      <c r="V94" s="57"/>
      <c r="W94" s="57"/>
      <c r="X94" s="57"/>
      <c r="Y94" s="57"/>
      <c r="Z94" s="57"/>
      <c r="AA94" s="57"/>
      <c r="AB94" s="57"/>
      <c r="AC94" s="57"/>
      <c r="AD94" s="57"/>
      <c r="AE94" s="57"/>
      <c r="AF94" s="57"/>
      <c r="AG94" s="57"/>
      <c r="AH94" s="57"/>
      <c r="AI94" s="57"/>
      <c r="AJ94" s="415" t="s">
        <v>5</v>
      </c>
      <c r="AK94" s="415"/>
      <c r="AL94" s="415"/>
      <c r="AN94" s="423">
        <f t="shared" ref="AN94" si="40">$AN$50</f>
        <v>0</v>
      </c>
      <c r="AO94" s="423"/>
      <c r="AP94" s="423"/>
      <c r="AQ94" s="423"/>
      <c r="AR94" s="423"/>
      <c r="AS94" s="423"/>
      <c r="AT94" s="423"/>
      <c r="AU94" s="423"/>
      <c r="AV94" s="423"/>
      <c r="AW94" s="423"/>
      <c r="AX94" s="423"/>
      <c r="AY94" s="423"/>
      <c r="AZ94" s="423"/>
      <c r="BA94" s="57"/>
      <c r="BB94" s="57"/>
      <c r="BC94" s="59"/>
      <c r="BE94" s="111"/>
      <c r="BF94" s="111"/>
      <c r="BG94" s="111"/>
      <c r="BH94" s="111"/>
      <c r="BI94" s="111"/>
      <c r="BJ94" s="111"/>
      <c r="BK94" s="111"/>
      <c r="BL94" s="111"/>
      <c r="BM94" s="111"/>
      <c r="BN94" s="111"/>
      <c r="BO94" s="111"/>
    </row>
    <row r="95" spans="1:67" ht="13.15" customHeight="1" x14ac:dyDescent="0.25">
      <c r="A95" s="56"/>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c r="AG95" s="57"/>
      <c r="AH95" s="57"/>
      <c r="AI95" s="57"/>
      <c r="AJ95" s="415"/>
      <c r="AK95" s="415"/>
      <c r="AL95" s="416"/>
      <c r="AM95" s="417"/>
      <c r="AN95" s="417"/>
      <c r="AO95" s="417"/>
      <c r="AP95" s="417"/>
      <c r="AQ95" s="417"/>
      <c r="AR95" s="417"/>
      <c r="AS95" s="417"/>
      <c r="AT95" s="417"/>
      <c r="AU95" s="417"/>
      <c r="AV95" s="417"/>
      <c r="AW95" s="417"/>
      <c r="AX95" s="417"/>
      <c r="AY95" s="418"/>
      <c r="AZ95" s="418"/>
      <c r="BA95" s="62"/>
      <c r="BB95" s="62"/>
      <c r="BC95" s="59"/>
      <c r="BE95" s="111"/>
      <c r="BF95" s="111"/>
      <c r="BG95" s="111"/>
      <c r="BH95" s="111"/>
      <c r="BI95" s="111"/>
      <c r="BJ95" s="111"/>
      <c r="BK95" s="111"/>
      <c r="BL95" s="111"/>
      <c r="BM95" s="111"/>
      <c r="BN95" s="111"/>
      <c r="BO95" s="111"/>
    </row>
    <row r="96" spans="1:67" ht="13.15" customHeight="1" x14ac:dyDescent="0.25">
      <c r="A96" s="56"/>
      <c r="B96" s="65" t="s">
        <v>66</v>
      </c>
      <c r="C96" s="66"/>
      <c r="D96" s="66"/>
      <c r="E96" s="66"/>
      <c r="F96" s="66"/>
      <c r="G96" s="66"/>
      <c r="H96" s="66"/>
      <c r="I96" s="66"/>
      <c r="J96" s="66"/>
      <c r="K96" s="66"/>
      <c r="L96" s="66"/>
      <c r="M96" s="66"/>
      <c r="N96" s="66"/>
      <c r="O96" s="66"/>
      <c r="P96" s="66"/>
      <c r="Q96" s="66"/>
      <c r="R96" s="66"/>
      <c r="S96" s="66"/>
      <c r="T96" s="66"/>
      <c r="U96" s="66"/>
      <c r="V96" s="66"/>
      <c r="W96" s="66"/>
      <c r="X96" s="57"/>
      <c r="Y96" s="57"/>
      <c r="Z96" s="57"/>
      <c r="AA96" s="57"/>
      <c r="AB96" s="57"/>
      <c r="AC96" s="57"/>
      <c r="AD96" s="57"/>
      <c r="AE96" s="57"/>
      <c r="AF96" s="57"/>
      <c r="AG96" s="57"/>
      <c r="AH96" s="57"/>
      <c r="AI96" s="57"/>
      <c r="AJ96" s="415" t="s">
        <v>6</v>
      </c>
      <c r="AK96" s="415"/>
      <c r="AL96" s="415"/>
      <c r="AN96" s="423">
        <f t="shared" ref="AN96" si="41">$AN$52</f>
        <v>0</v>
      </c>
      <c r="AO96" s="423"/>
      <c r="AP96" s="423"/>
      <c r="AQ96" s="423"/>
      <c r="AR96" s="423"/>
      <c r="AS96" s="423"/>
      <c r="AT96" s="423"/>
      <c r="AU96" s="423"/>
      <c r="AV96" s="423"/>
      <c r="AW96" s="423"/>
      <c r="AX96" s="423"/>
      <c r="AY96" s="423"/>
      <c r="AZ96" s="423"/>
      <c r="BA96" s="97" t="s">
        <v>8</v>
      </c>
      <c r="BB96" s="57"/>
      <c r="BC96" s="59"/>
      <c r="BE96" s="111"/>
      <c r="BF96" s="111"/>
      <c r="BG96" s="111"/>
      <c r="BH96" s="111"/>
      <c r="BI96" s="111"/>
      <c r="BJ96" s="111"/>
      <c r="BK96" s="111"/>
      <c r="BL96" s="111"/>
      <c r="BM96" s="111"/>
      <c r="BN96" s="111"/>
      <c r="BO96" s="111"/>
    </row>
    <row r="97" spans="1:67" ht="13.15" customHeight="1" x14ac:dyDescent="0.25">
      <c r="A97" s="56"/>
      <c r="B97" s="65" t="s">
        <v>20</v>
      </c>
      <c r="C97" s="66"/>
      <c r="D97" s="66"/>
      <c r="E97" s="66"/>
      <c r="F97" s="66"/>
      <c r="G97" s="66"/>
      <c r="H97" s="66"/>
      <c r="I97" s="66"/>
      <c r="J97" s="66"/>
      <c r="K97" s="66"/>
      <c r="L97" s="66"/>
      <c r="M97" s="66"/>
      <c r="N97" s="66"/>
      <c r="O97" s="66"/>
      <c r="P97" s="66"/>
      <c r="Q97" s="66"/>
      <c r="R97" s="66"/>
      <c r="S97" s="66"/>
      <c r="T97" s="66"/>
      <c r="U97" s="66"/>
      <c r="V97" s="66"/>
      <c r="W97" s="66"/>
      <c r="X97" s="57"/>
      <c r="Y97" s="57"/>
      <c r="Z97" s="57"/>
      <c r="AA97" s="57"/>
      <c r="AB97" s="57"/>
      <c r="AC97" s="57"/>
      <c r="AD97" s="57"/>
      <c r="AE97" s="57"/>
      <c r="AF97" s="57"/>
      <c r="AG97" s="57"/>
      <c r="AH97" s="57"/>
      <c r="AI97" s="57"/>
      <c r="AJ97" s="62"/>
      <c r="AK97" s="62"/>
      <c r="AL97" s="62"/>
      <c r="AM97" s="99"/>
      <c r="AN97" s="99"/>
      <c r="AO97" s="99"/>
      <c r="AP97" s="99"/>
      <c r="AQ97" s="99"/>
      <c r="AR97" s="99"/>
      <c r="AS97" s="99"/>
      <c r="AT97" s="99"/>
      <c r="AU97" s="99"/>
      <c r="AV97" s="99"/>
      <c r="AW97" s="99"/>
      <c r="AX97" s="99"/>
      <c r="AY97" s="99"/>
      <c r="AZ97" s="99"/>
      <c r="BA97" s="97"/>
      <c r="BB97" s="62"/>
      <c r="BC97" s="68"/>
      <c r="BE97" s="111"/>
      <c r="BF97" s="111"/>
      <c r="BG97" s="111"/>
      <c r="BH97" s="111"/>
      <c r="BI97" s="111"/>
      <c r="BJ97" s="111"/>
      <c r="BK97" s="111"/>
      <c r="BL97" s="111"/>
      <c r="BM97" s="111"/>
      <c r="BN97" s="111"/>
      <c r="BO97" s="111"/>
    </row>
    <row r="98" spans="1:67" ht="13.15" customHeight="1" x14ac:dyDescent="0.25">
      <c r="A98" s="56"/>
      <c r="B98" s="65" t="s">
        <v>54</v>
      </c>
      <c r="C98" s="66"/>
      <c r="D98" s="66"/>
      <c r="E98" s="66"/>
      <c r="F98" s="66"/>
      <c r="G98" s="66"/>
      <c r="H98" s="66"/>
      <c r="I98" s="66"/>
      <c r="J98" s="66"/>
      <c r="K98" s="66"/>
      <c r="L98" s="66"/>
      <c r="M98" s="66"/>
      <c r="N98" s="66"/>
      <c r="O98" s="66"/>
      <c r="P98" s="66"/>
      <c r="Q98" s="66"/>
      <c r="R98" s="66"/>
      <c r="S98" s="66"/>
      <c r="T98" s="66"/>
      <c r="U98" s="66"/>
      <c r="V98" s="66"/>
      <c r="W98" s="66"/>
      <c r="X98" s="57"/>
      <c r="Y98" s="57"/>
      <c r="Z98" s="57"/>
      <c r="AA98" s="57"/>
      <c r="AB98" s="57"/>
      <c r="AC98" s="57"/>
      <c r="AD98" s="57"/>
      <c r="AE98" s="57"/>
      <c r="AF98" s="57"/>
      <c r="AG98" s="57"/>
      <c r="AH98" s="57"/>
      <c r="AI98" s="57"/>
      <c r="AJ98" s="405" t="s">
        <v>34</v>
      </c>
      <c r="AK98" s="405"/>
      <c r="AL98" s="405"/>
      <c r="AM98" s="69" t="s">
        <v>61</v>
      </c>
      <c r="AN98" s="424">
        <f t="shared" ref="AN98" si="42">$AN$54</f>
        <v>0</v>
      </c>
      <c r="AO98" s="424"/>
      <c r="AP98" s="424"/>
      <c r="AQ98" s="424"/>
      <c r="AR98" s="424"/>
      <c r="AS98" s="406" t="s">
        <v>53</v>
      </c>
      <c r="AT98" s="406"/>
      <c r="AU98" s="406"/>
      <c r="AV98" s="406"/>
      <c r="AW98" s="424">
        <f t="shared" ref="AW98" si="43">$AW$54</f>
        <v>0</v>
      </c>
      <c r="AX98" s="424"/>
      <c r="AY98" s="424"/>
      <c r="AZ98" s="424"/>
      <c r="BA98" s="424"/>
      <c r="BB98" s="70"/>
      <c r="BC98" s="68"/>
      <c r="BE98" s="111"/>
      <c r="BF98" s="111"/>
      <c r="BG98" s="111"/>
      <c r="BH98" s="111"/>
      <c r="BI98" s="111"/>
      <c r="BJ98" s="111"/>
      <c r="BK98" s="111"/>
      <c r="BL98" s="111"/>
      <c r="BM98" s="111"/>
      <c r="BN98" s="111"/>
      <c r="BO98" s="111"/>
    </row>
    <row r="99" spans="1:67" ht="13.15" customHeight="1" thickBot="1" x14ac:dyDescent="0.3">
      <c r="A99" s="56"/>
      <c r="B99" s="65"/>
      <c r="C99" s="66"/>
      <c r="D99" s="66"/>
      <c r="E99" s="66"/>
      <c r="F99" s="66"/>
      <c r="G99" s="66"/>
      <c r="H99" s="66"/>
      <c r="I99" s="66"/>
      <c r="J99" s="66"/>
      <c r="K99" s="66"/>
      <c r="L99" s="66"/>
      <c r="M99" s="66"/>
      <c r="N99" s="66"/>
      <c r="O99" s="66"/>
      <c r="P99" s="66"/>
      <c r="Q99" s="66"/>
      <c r="R99" s="66"/>
      <c r="S99" s="66"/>
      <c r="T99" s="66"/>
      <c r="U99" s="66"/>
      <c r="V99" s="66"/>
      <c r="W99" s="66"/>
      <c r="X99" s="57"/>
      <c r="Y99" s="57"/>
      <c r="Z99" s="57"/>
      <c r="AA99" s="57"/>
      <c r="AB99" s="57"/>
      <c r="AC99" s="57"/>
      <c r="AD99" s="57"/>
      <c r="AE99" s="57"/>
      <c r="AF99" s="57"/>
      <c r="AG99" s="57"/>
      <c r="AH99" s="57"/>
      <c r="AI99" s="57"/>
      <c r="AJ99" s="57"/>
      <c r="AK99" s="57"/>
      <c r="AL99" s="57"/>
      <c r="AM99" s="71"/>
      <c r="AN99" s="71"/>
      <c r="AO99" s="71"/>
      <c r="AP99" s="98"/>
      <c r="AQ99" s="98"/>
      <c r="AR99" s="97"/>
      <c r="AS99" s="97"/>
      <c r="AT99" s="97"/>
      <c r="AU99" s="97"/>
      <c r="AV99" s="98"/>
      <c r="AW99" s="98"/>
      <c r="AX99" s="98"/>
      <c r="AY99" s="98"/>
      <c r="AZ99" s="98"/>
      <c r="BA99" s="62"/>
      <c r="BB99" s="62"/>
      <c r="BC99" s="68"/>
      <c r="BE99" s="111"/>
      <c r="BF99" s="111"/>
      <c r="BG99" s="111"/>
      <c r="BH99" s="111"/>
      <c r="BI99" s="111"/>
      <c r="BJ99" s="111"/>
      <c r="BK99" s="111"/>
      <c r="BL99" s="111"/>
      <c r="BM99" s="111"/>
      <c r="BN99" s="111"/>
      <c r="BO99" s="111"/>
    </row>
    <row r="100" spans="1:67" ht="13.15" customHeight="1" thickTop="1" x14ac:dyDescent="0.25">
      <c r="A100" s="56"/>
      <c r="B100" s="407" t="s">
        <v>42</v>
      </c>
      <c r="C100" s="407"/>
      <c r="D100" s="407"/>
      <c r="E100" s="407"/>
      <c r="F100" s="407"/>
      <c r="G100" s="407"/>
      <c r="H100" s="407"/>
      <c r="I100" s="407"/>
      <c r="J100" s="407"/>
      <c r="K100" s="407"/>
      <c r="L100" s="407"/>
      <c r="M100" s="407"/>
      <c r="N100" s="407"/>
      <c r="O100" s="407"/>
      <c r="P100" s="407"/>
      <c r="Q100" s="407"/>
      <c r="R100" s="407"/>
      <c r="S100" s="408" t="s">
        <v>9</v>
      </c>
      <c r="T100" s="409"/>
      <c r="U100" s="409"/>
      <c r="V100" s="409"/>
      <c r="W100" s="409"/>
      <c r="X100" s="409"/>
      <c r="Y100" s="409"/>
      <c r="Z100" s="410"/>
      <c r="AA100" s="411" t="s">
        <v>38</v>
      </c>
      <c r="AB100" s="407"/>
      <c r="AC100" s="407"/>
      <c r="AD100" s="407"/>
      <c r="AE100" s="407"/>
      <c r="AF100" s="407"/>
      <c r="AG100" s="412"/>
      <c r="AH100" s="411" t="s">
        <v>49</v>
      </c>
      <c r="AI100" s="407"/>
      <c r="AJ100" s="407"/>
      <c r="AK100" s="412"/>
      <c r="AL100" s="407" t="s">
        <v>48</v>
      </c>
      <c r="AM100" s="407"/>
      <c r="AN100" s="407"/>
      <c r="AO100" s="407"/>
      <c r="AP100" s="407"/>
      <c r="AQ100" s="407"/>
      <c r="AR100" s="407"/>
      <c r="AS100" s="407"/>
      <c r="AT100" s="407"/>
      <c r="AU100" s="407"/>
      <c r="AV100" s="407"/>
      <c r="AW100" s="407"/>
      <c r="AX100" s="407"/>
      <c r="AY100" s="407"/>
      <c r="AZ100" s="407"/>
      <c r="BA100" s="407"/>
      <c r="BB100" s="407"/>
      <c r="BC100" s="68"/>
      <c r="BE100" s="111"/>
      <c r="BF100" s="111"/>
      <c r="BG100" s="111"/>
      <c r="BH100" s="111"/>
      <c r="BI100" s="111"/>
      <c r="BJ100" s="111"/>
      <c r="BK100" s="111"/>
      <c r="BL100" s="111"/>
      <c r="BM100" s="111"/>
      <c r="BN100" s="111"/>
      <c r="BO100" s="111"/>
    </row>
    <row r="101" spans="1:67" ht="13.15" customHeight="1" x14ac:dyDescent="0.25">
      <c r="A101" s="56"/>
      <c r="B101" s="379"/>
      <c r="C101" s="379"/>
      <c r="D101" s="379"/>
      <c r="E101" s="379"/>
      <c r="F101" s="379"/>
      <c r="G101" s="379"/>
      <c r="H101" s="379"/>
      <c r="I101" s="379"/>
      <c r="J101" s="379"/>
      <c r="K101" s="379"/>
      <c r="L101" s="379"/>
      <c r="M101" s="379"/>
      <c r="N101" s="379"/>
      <c r="O101" s="379"/>
      <c r="P101" s="379"/>
      <c r="Q101" s="379"/>
      <c r="R101" s="379"/>
      <c r="S101" s="381"/>
      <c r="T101" s="382"/>
      <c r="U101" s="382"/>
      <c r="V101" s="382"/>
      <c r="W101" s="382"/>
      <c r="X101" s="383"/>
      <c r="Y101" s="390"/>
      <c r="Z101" s="390"/>
      <c r="AA101" s="393"/>
      <c r="AB101" s="391"/>
      <c r="AC101" s="391"/>
      <c r="AD101" s="391"/>
      <c r="AE101" s="391"/>
      <c r="AF101" s="391"/>
      <c r="AG101" s="394"/>
      <c r="AH101" s="431">
        <f>'№1-5'!$AH$13</f>
        <v>10</v>
      </c>
      <c r="AI101" s="240"/>
      <c r="AJ101" s="399" t="s">
        <v>43</v>
      </c>
      <c r="AK101" s="400"/>
      <c r="AL101" s="369">
        <f>SUM(AB124)</f>
        <v>0</v>
      </c>
      <c r="AM101" s="369"/>
      <c r="AN101" s="369"/>
      <c r="AO101" s="369"/>
      <c r="AP101" s="369"/>
      <c r="AQ101" s="369"/>
      <c r="AR101" s="369"/>
      <c r="AS101" s="369"/>
      <c r="AT101" s="369"/>
      <c r="AU101" s="61"/>
      <c r="AV101" s="61"/>
      <c r="AW101" s="61"/>
      <c r="AX101" s="61"/>
      <c r="AY101" s="61"/>
      <c r="AZ101" s="61"/>
      <c r="BA101" s="61"/>
      <c r="BB101" s="61"/>
      <c r="BC101" s="68"/>
      <c r="BE101" s="111"/>
      <c r="BF101" s="111"/>
      <c r="BG101" s="111"/>
      <c r="BH101" s="111"/>
      <c r="BI101" s="111"/>
      <c r="BJ101" s="111"/>
      <c r="BK101" s="111"/>
      <c r="BL101" s="111"/>
      <c r="BM101" s="111"/>
      <c r="BN101" s="111"/>
      <c r="BO101" s="111"/>
    </row>
    <row r="102" spans="1:67" ht="13.15" customHeight="1" x14ac:dyDescent="0.25">
      <c r="A102" s="56"/>
      <c r="B102" s="379"/>
      <c r="C102" s="379"/>
      <c r="D102" s="379"/>
      <c r="E102" s="379"/>
      <c r="F102" s="379"/>
      <c r="G102" s="379"/>
      <c r="H102" s="379"/>
      <c r="I102" s="379"/>
      <c r="J102" s="379"/>
      <c r="K102" s="379"/>
      <c r="L102" s="379"/>
      <c r="M102" s="379"/>
      <c r="N102" s="379"/>
      <c r="O102" s="379"/>
      <c r="P102" s="379"/>
      <c r="Q102" s="379"/>
      <c r="R102" s="379"/>
      <c r="S102" s="384"/>
      <c r="T102" s="385"/>
      <c r="U102" s="385"/>
      <c r="V102" s="385"/>
      <c r="W102" s="385"/>
      <c r="X102" s="386"/>
      <c r="Y102" s="391"/>
      <c r="Z102" s="391"/>
      <c r="AA102" s="393"/>
      <c r="AB102" s="391"/>
      <c r="AC102" s="391"/>
      <c r="AD102" s="391"/>
      <c r="AE102" s="391"/>
      <c r="AF102" s="391"/>
      <c r="AG102" s="394"/>
      <c r="AH102" s="431"/>
      <c r="AI102" s="240"/>
      <c r="AJ102" s="399"/>
      <c r="AK102" s="400"/>
      <c r="AL102" s="369"/>
      <c r="AM102" s="369"/>
      <c r="AN102" s="369"/>
      <c r="AO102" s="369"/>
      <c r="AP102" s="369"/>
      <c r="AQ102" s="369"/>
      <c r="AR102" s="369"/>
      <c r="AS102" s="369"/>
      <c r="AT102" s="369"/>
      <c r="AU102" s="61"/>
      <c r="AV102" s="61"/>
      <c r="AW102" s="61"/>
      <c r="AX102" s="61"/>
      <c r="AY102" s="61"/>
      <c r="AZ102" s="61"/>
      <c r="BA102" s="61"/>
      <c r="BB102" s="61"/>
      <c r="BC102" s="68"/>
      <c r="BE102" s="111"/>
      <c r="BF102" s="111"/>
      <c r="BG102" s="111"/>
      <c r="BH102" s="111"/>
      <c r="BI102" s="111"/>
      <c r="BJ102" s="111"/>
      <c r="BK102" s="111"/>
      <c r="BL102" s="111"/>
      <c r="BM102" s="111"/>
      <c r="BN102" s="111"/>
      <c r="BO102" s="111"/>
    </row>
    <row r="103" spans="1:67" ht="13.15" customHeight="1" thickBot="1" x14ac:dyDescent="0.3">
      <c r="A103" s="56"/>
      <c r="B103" s="380"/>
      <c r="C103" s="380"/>
      <c r="D103" s="380"/>
      <c r="E103" s="380"/>
      <c r="F103" s="380"/>
      <c r="G103" s="380"/>
      <c r="H103" s="380"/>
      <c r="I103" s="380"/>
      <c r="J103" s="380"/>
      <c r="K103" s="380"/>
      <c r="L103" s="380"/>
      <c r="M103" s="380"/>
      <c r="N103" s="380"/>
      <c r="O103" s="380"/>
      <c r="P103" s="380"/>
      <c r="Q103" s="380"/>
      <c r="R103" s="380"/>
      <c r="S103" s="387"/>
      <c r="T103" s="388"/>
      <c r="U103" s="388"/>
      <c r="V103" s="388"/>
      <c r="W103" s="388"/>
      <c r="X103" s="389"/>
      <c r="Y103" s="392"/>
      <c r="Z103" s="392"/>
      <c r="AA103" s="395"/>
      <c r="AB103" s="392"/>
      <c r="AC103" s="392"/>
      <c r="AD103" s="392"/>
      <c r="AE103" s="392"/>
      <c r="AF103" s="392"/>
      <c r="AG103" s="396"/>
      <c r="AH103" s="432"/>
      <c r="AI103" s="433"/>
      <c r="AJ103" s="401"/>
      <c r="AK103" s="402"/>
      <c r="AL103" s="370"/>
      <c r="AM103" s="370"/>
      <c r="AN103" s="370"/>
      <c r="AO103" s="370"/>
      <c r="AP103" s="370"/>
      <c r="AQ103" s="370"/>
      <c r="AR103" s="370"/>
      <c r="AS103" s="370"/>
      <c r="AT103" s="370"/>
      <c r="AU103" s="73" t="s">
        <v>44</v>
      </c>
      <c r="AV103" s="74"/>
      <c r="AW103" s="74"/>
      <c r="AX103" s="371">
        <f>ROUNDDOWN(AL101/(AH101+100)*AH101,0)</f>
        <v>0</v>
      </c>
      <c r="AY103" s="371"/>
      <c r="AZ103" s="371"/>
      <c r="BA103" s="371"/>
      <c r="BB103" s="74" t="s">
        <v>29</v>
      </c>
      <c r="BC103" s="59"/>
      <c r="BE103" s="111"/>
      <c r="BF103" s="111"/>
      <c r="BG103" s="111"/>
      <c r="BH103" s="111"/>
      <c r="BI103" s="111"/>
      <c r="BJ103" s="111"/>
      <c r="BK103" s="111"/>
      <c r="BL103" s="111"/>
      <c r="BM103" s="111"/>
      <c r="BN103" s="111"/>
      <c r="BO103" s="111"/>
    </row>
    <row r="104" spans="1:67" ht="13.15" customHeight="1" thickTop="1" x14ac:dyDescent="0.25">
      <c r="A104" s="56"/>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9"/>
      <c r="BE104" s="111"/>
      <c r="BF104" s="111"/>
      <c r="BG104" s="111"/>
      <c r="BH104" s="111"/>
      <c r="BI104" s="111"/>
      <c r="BJ104" s="111"/>
      <c r="BK104" s="111"/>
      <c r="BL104" s="111"/>
      <c r="BM104" s="111"/>
      <c r="BN104" s="111"/>
      <c r="BO104" s="111"/>
    </row>
    <row r="105" spans="1:67" ht="13.15" customHeight="1" thickBot="1" x14ac:dyDescent="0.3">
      <c r="A105" s="56"/>
      <c r="B105" s="372" t="s">
        <v>12</v>
      </c>
      <c r="C105" s="372"/>
      <c r="D105" s="373" t="s">
        <v>52</v>
      </c>
      <c r="E105" s="372"/>
      <c r="F105" s="372"/>
      <c r="G105" s="372"/>
      <c r="H105" s="372"/>
      <c r="I105" s="372"/>
      <c r="J105" s="372"/>
      <c r="K105" s="372"/>
      <c r="L105" s="372"/>
      <c r="M105" s="372"/>
      <c r="N105" s="372"/>
      <c r="O105" s="372"/>
      <c r="P105" s="372"/>
      <c r="Q105" s="372"/>
      <c r="R105" s="374"/>
      <c r="S105" s="375" t="s">
        <v>13</v>
      </c>
      <c r="T105" s="375"/>
      <c r="U105" s="375" t="s">
        <v>14</v>
      </c>
      <c r="V105" s="375"/>
      <c r="W105" s="373" t="s">
        <v>18</v>
      </c>
      <c r="X105" s="372"/>
      <c r="Y105" s="372"/>
      <c r="Z105" s="372"/>
      <c r="AA105" s="372"/>
      <c r="AB105" s="375" t="s">
        <v>50</v>
      </c>
      <c r="AC105" s="375"/>
      <c r="AD105" s="375"/>
      <c r="AE105" s="375"/>
      <c r="AF105" s="376"/>
      <c r="AG105" s="377" t="s">
        <v>47</v>
      </c>
      <c r="AH105" s="372"/>
      <c r="AI105" s="372"/>
      <c r="AJ105" s="372"/>
      <c r="AK105" s="372"/>
      <c r="AL105" s="372"/>
      <c r="AM105" s="372"/>
      <c r="AN105" s="378" t="s">
        <v>51</v>
      </c>
      <c r="AO105" s="375"/>
      <c r="AP105" s="375"/>
      <c r="AQ105" s="375"/>
      <c r="AR105" s="375"/>
      <c r="AS105" s="375" t="s">
        <v>181</v>
      </c>
      <c r="AT105" s="375"/>
      <c r="AU105" s="375"/>
      <c r="AV105" s="375"/>
      <c r="AW105" s="375"/>
      <c r="AX105" s="375" t="s">
        <v>46</v>
      </c>
      <c r="AY105" s="375"/>
      <c r="AZ105" s="375"/>
      <c r="BA105" s="375"/>
      <c r="BB105" s="373"/>
      <c r="BC105" s="59"/>
      <c r="BE105" s="111"/>
      <c r="BF105" s="111"/>
      <c r="BG105" s="111"/>
      <c r="BH105" s="111"/>
      <c r="BI105" s="111"/>
      <c r="BJ105" s="111"/>
      <c r="BK105" s="111"/>
      <c r="BL105" s="111"/>
      <c r="BM105" s="111"/>
      <c r="BN105" s="111"/>
      <c r="BO105" s="111"/>
    </row>
    <row r="106" spans="1:67" ht="13.15" customHeight="1" thickBot="1" x14ac:dyDescent="0.3">
      <c r="A106" s="56"/>
      <c r="B106" s="347"/>
      <c r="C106" s="347"/>
      <c r="D106" s="364"/>
      <c r="E106" s="365"/>
      <c r="F106" s="365"/>
      <c r="G106" s="365"/>
      <c r="H106" s="365"/>
      <c r="I106" s="365"/>
      <c r="J106" s="365"/>
      <c r="K106" s="365"/>
      <c r="L106" s="365"/>
      <c r="M106" s="365"/>
      <c r="N106" s="365"/>
      <c r="O106" s="365"/>
      <c r="P106" s="365"/>
      <c r="Q106" s="365"/>
      <c r="R106" s="366"/>
      <c r="S106" s="367"/>
      <c r="T106" s="367"/>
      <c r="U106" s="354"/>
      <c r="V106" s="355"/>
      <c r="W106" s="358"/>
      <c r="X106" s="359"/>
      <c r="Y106" s="359"/>
      <c r="Z106" s="359"/>
      <c r="AA106" s="359"/>
      <c r="AB106" s="294" t="str">
        <f>IF(S106="","",S106*W106)</f>
        <v/>
      </c>
      <c r="AC106" s="294"/>
      <c r="AD106" s="294"/>
      <c r="AE106" s="294"/>
      <c r="AF106" s="295"/>
      <c r="AG106" s="250" t="s">
        <v>61</v>
      </c>
      <c r="AH106" s="251"/>
      <c r="AI106" s="251"/>
      <c r="AJ106" s="251"/>
      <c r="AK106" s="251"/>
      <c r="AL106" s="251"/>
      <c r="AM106" s="251"/>
      <c r="AN106" s="254"/>
      <c r="AO106" s="255"/>
      <c r="AP106" s="255"/>
      <c r="AQ106" s="255"/>
      <c r="AR106" s="255"/>
      <c r="AS106" s="255"/>
      <c r="AT106" s="255"/>
      <c r="AU106" s="255"/>
      <c r="AV106" s="255"/>
      <c r="AW106" s="255"/>
      <c r="AX106" s="258" t="str">
        <f>IF(AN106="","",AN106-(AB106+AS106))</f>
        <v/>
      </c>
      <c r="AY106" s="258"/>
      <c r="AZ106" s="258"/>
      <c r="BA106" s="258"/>
      <c r="BB106" s="259"/>
      <c r="BC106" s="59"/>
      <c r="BE106" s="111"/>
      <c r="BF106" s="111"/>
      <c r="BG106" s="111"/>
      <c r="BH106" s="111"/>
      <c r="BI106" s="111"/>
      <c r="BJ106" s="111"/>
      <c r="BK106" s="111"/>
      <c r="BL106" s="111"/>
      <c r="BM106" s="111"/>
      <c r="BN106" s="111"/>
      <c r="BO106" s="111"/>
    </row>
    <row r="107" spans="1:67" ht="13.15" customHeight="1" thickBot="1" x14ac:dyDescent="0.3">
      <c r="A107" s="56"/>
      <c r="B107" s="347"/>
      <c r="C107" s="347"/>
      <c r="D107" s="351"/>
      <c r="E107" s="352"/>
      <c r="F107" s="352"/>
      <c r="G107" s="352"/>
      <c r="H107" s="352"/>
      <c r="I107" s="352"/>
      <c r="J107" s="352"/>
      <c r="K107" s="352"/>
      <c r="L107" s="352"/>
      <c r="M107" s="352"/>
      <c r="N107" s="352"/>
      <c r="O107" s="352"/>
      <c r="P107" s="352"/>
      <c r="Q107" s="352"/>
      <c r="R107" s="353"/>
      <c r="S107" s="367"/>
      <c r="T107" s="367"/>
      <c r="U107" s="356"/>
      <c r="V107" s="357"/>
      <c r="W107" s="361"/>
      <c r="X107" s="362"/>
      <c r="Y107" s="362"/>
      <c r="Z107" s="362"/>
      <c r="AA107" s="362"/>
      <c r="AB107" s="331"/>
      <c r="AC107" s="331"/>
      <c r="AD107" s="331"/>
      <c r="AE107" s="331"/>
      <c r="AF107" s="332"/>
      <c r="AG107" s="252"/>
      <c r="AH107" s="253"/>
      <c r="AI107" s="253"/>
      <c r="AJ107" s="253"/>
      <c r="AK107" s="253"/>
      <c r="AL107" s="253"/>
      <c r="AM107" s="253"/>
      <c r="AN107" s="333"/>
      <c r="AO107" s="334"/>
      <c r="AP107" s="334"/>
      <c r="AQ107" s="334"/>
      <c r="AR107" s="334"/>
      <c r="AS107" s="334"/>
      <c r="AT107" s="334"/>
      <c r="AU107" s="334"/>
      <c r="AV107" s="334"/>
      <c r="AW107" s="334"/>
      <c r="AX107" s="298"/>
      <c r="AY107" s="298"/>
      <c r="AZ107" s="298"/>
      <c r="BA107" s="298"/>
      <c r="BB107" s="299"/>
      <c r="BC107" s="59"/>
      <c r="BE107" s="111"/>
      <c r="BF107" s="111"/>
      <c r="BG107" s="111"/>
      <c r="BH107" s="111"/>
      <c r="BI107" s="111"/>
      <c r="BJ107" s="111"/>
      <c r="BK107" s="111"/>
      <c r="BL107" s="111"/>
      <c r="BM107" s="111"/>
      <c r="BN107" s="111"/>
      <c r="BO107" s="111"/>
    </row>
    <row r="108" spans="1:67" ht="13.15" customHeight="1" thickBot="1" x14ac:dyDescent="0.3">
      <c r="A108" s="56"/>
      <c r="B108" s="300"/>
      <c r="C108" s="300"/>
      <c r="D108" s="304"/>
      <c r="E108" s="305"/>
      <c r="F108" s="305"/>
      <c r="G108" s="305"/>
      <c r="H108" s="305"/>
      <c r="I108" s="305"/>
      <c r="J108" s="305"/>
      <c r="K108" s="305"/>
      <c r="L108" s="305"/>
      <c r="M108" s="305"/>
      <c r="N108" s="305"/>
      <c r="O108" s="305"/>
      <c r="P108" s="305"/>
      <c r="Q108" s="305"/>
      <c r="R108" s="306"/>
      <c r="S108" s="425"/>
      <c r="T108" s="425"/>
      <c r="U108" s="307"/>
      <c r="V108" s="308"/>
      <c r="W108" s="335"/>
      <c r="X108" s="336"/>
      <c r="Y108" s="336"/>
      <c r="Z108" s="336"/>
      <c r="AA108" s="336"/>
      <c r="AB108" s="311" t="str">
        <f t="shared" ref="AB108" si="44">IF(S108="","",S108*W108)</f>
        <v/>
      </c>
      <c r="AC108" s="311"/>
      <c r="AD108" s="311"/>
      <c r="AE108" s="311"/>
      <c r="AF108" s="312"/>
      <c r="AG108" s="341"/>
      <c r="AH108" s="342"/>
      <c r="AI108" s="342"/>
      <c r="AJ108" s="342"/>
      <c r="AK108" s="342"/>
      <c r="AL108" s="342"/>
      <c r="AM108" s="342"/>
      <c r="AN108" s="315"/>
      <c r="AO108" s="316"/>
      <c r="AP108" s="316"/>
      <c r="AQ108" s="316"/>
      <c r="AR108" s="316"/>
      <c r="AS108" s="316"/>
      <c r="AT108" s="316"/>
      <c r="AU108" s="316"/>
      <c r="AV108" s="316"/>
      <c r="AW108" s="316"/>
      <c r="AX108" s="319" t="str">
        <f t="shared" ref="AX108" si="45">IF(AN108="","",AN108-(AB108+AS108))</f>
        <v/>
      </c>
      <c r="AY108" s="319"/>
      <c r="AZ108" s="319"/>
      <c r="BA108" s="319"/>
      <c r="BB108" s="320"/>
      <c r="BC108" s="59"/>
      <c r="BE108" s="111"/>
      <c r="BF108" s="111"/>
      <c r="BG108" s="111"/>
      <c r="BH108" s="111"/>
      <c r="BI108" s="111"/>
      <c r="BJ108" s="111"/>
      <c r="BK108" s="111"/>
      <c r="BL108" s="111"/>
      <c r="BM108" s="111"/>
      <c r="BN108" s="111"/>
      <c r="BO108" s="111"/>
    </row>
    <row r="109" spans="1:67" ht="13.15" customHeight="1" thickBot="1" x14ac:dyDescent="0.3">
      <c r="A109" s="56"/>
      <c r="B109" s="300"/>
      <c r="C109" s="300"/>
      <c r="D109" s="304"/>
      <c r="E109" s="305"/>
      <c r="F109" s="305"/>
      <c r="G109" s="305"/>
      <c r="H109" s="305"/>
      <c r="I109" s="305"/>
      <c r="J109" s="305"/>
      <c r="K109" s="305"/>
      <c r="L109" s="305"/>
      <c r="M109" s="305"/>
      <c r="N109" s="305"/>
      <c r="O109" s="305"/>
      <c r="P109" s="305"/>
      <c r="Q109" s="305"/>
      <c r="R109" s="306"/>
      <c r="S109" s="425"/>
      <c r="T109" s="425"/>
      <c r="U109" s="309"/>
      <c r="V109" s="310"/>
      <c r="W109" s="338"/>
      <c r="X109" s="339"/>
      <c r="Y109" s="339"/>
      <c r="Z109" s="339"/>
      <c r="AA109" s="339"/>
      <c r="AB109" s="313"/>
      <c r="AC109" s="313"/>
      <c r="AD109" s="313"/>
      <c r="AE109" s="313"/>
      <c r="AF109" s="314"/>
      <c r="AG109" s="344"/>
      <c r="AH109" s="345"/>
      <c r="AI109" s="345"/>
      <c r="AJ109" s="345"/>
      <c r="AK109" s="345"/>
      <c r="AL109" s="345"/>
      <c r="AM109" s="345"/>
      <c r="AN109" s="317"/>
      <c r="AO109" s="318"/>
      <c r="AP109" s="318"/>
      <c r="AQ109" s="318"/>
      <c r="AR109" s="318"/>
      <c r="AS109" s="318"/>
      <c r="AT109" s="318"/>
      <c r="AU109" s="318"/>
      <c r="AV109" s="318"/>
      <c r="AW109" s="318"/>
      <c r="AX109" s="321"/>
      <c r="AY109" s="321"/>
      <c r="AZ109" s="321"/>
      <c r="BA109" s="321"/>
      <c r="BB109" s="322"/>
      <c r="BC109" s="59"/>
      <c r="BE109" s="111"/>
      <c r="BF109" s="111"/>
      <c r="BG109" s="111"/>
      <c r="BH109" s="111"/>
      <c r="BI109" s="111"/>
      <c r="BJ109" s="111"/>
      <c r="BK109" s="111"/>
      <c r="BL109" s="111"/>
      <c r="BM109" s="111"/>
      <c r="BN109" s="111"/>
      <c r="BO109" s="111"/>
    </row>
    <row r="110" spans="1:67" ht="13.15" customHeight="1" thickBot="1" x14ac:dyDescent="0.3">
      <c r="A110" s="56"/>
      <c r="B110" s="347"/>
      <c r="C110" s="347"/>
      <c r="D110" s="364"/>
      <c r="E110" s="365"/>
      <c r="F110" s="365"/>
      <c r="G110" s="365"/>
      <c r="H110" s="365"/>
      <c r="I110" s="365"/>
      <c r="J110" s="365"/>
      <c r="K110" s="365"/>
      <c r="L110" s="365"/>
      <c r="M110" s="365"/>
      <c r="N110" s="365"/>
      <c r="O110" s="365"/>
      <c r="P110" s="365"/>
      <c r="Q110" s="365"/>
      <c r="R110" s="366"/>
      <c r="S110" s="367"/>
      <c r="T110" s="367"/>
      <c r="U110" s="354"/>
      <c r="V110" s="355"/>
      <c r="W110" s="358"/>
      <c r="X110" s="359"/>
      <c r="Y110" s="359"/>
      <c r="Z110" s="359"/>
      <c r="AA110" s="359"/>
      <c r="AB110" s="294" t="str">
        <f t="shared" ref="AB110" si="46">IF(S110="","",S110*W110)</f>
        <v/>
      </c>
      <c r="AC110" s="294"/>
      <c r="AD110" s="294"/>
      <c r="AE110" s="294"/>
      <c r="AF110" s="295"/>
      <c r="AG110" s="250" t="s">
        <v>62</v>
      </c>
      <c r="AH110" s="251"/>
      <c r="AI110" s="251"/>
      <c r="AJ110" s="251"/>
      <c r="AK110" s="251"/>
      <c r="AL110" s="251"/>
      <c r="AM110" s="251"/>
      <c r="AN110" s="254"/>
      <c r="AO110" s="255"/>
      <c r="AP110" s="255"/>
      <c r="AQ110" s="255"/>
      <c r="AR110" s="255"/>
      <c r="AS110" s="255"/>
      <c r="AT110" s="255"/>
      <c r="AU110" s="255"/>
      <c r="AV110" s="255"/>
      <c r="AW110" s="255"/>
      <c r="AX110" s="258" t="str">
        <f t="shared" ref="AX110" si="47">IF(AN110="","",AN110-(AB110+AS110))</f>
        <v/>
      </c>
      <c r="AY110" s="258"/>
      <c r="AZ110" s="258"/>
      <c r="BA110" s="258"/>
      <c r="BB110" s="259"/>
      <c r="BC110" s="59"/>
      <c r="BE110" s="111"/>
      <c r="BF110" s="111"/>
      <c r="BG110" s="111"/>
      <c r="BH110" s="111"/>
      <c r="BI110" s="111"/>
      <c r="BJ110" s="111"/>
      <c r="BK110" s="111"/>
      <c r="BL110" s="111"/>
      <c r="BM110" s="111"/>
      <c r="BN110" s="111"/>
      <c r="BO110" s="111"/>
    </row>
    <row r="111" spans="1:67" ht="13.15" customHeight="1" thickBot="1" x14ac:dyDescent="0.3">
      <c r="A111" s="56"/>
      <c r="B111" s="347"/>
      <c r="C111" s="347"/>
      <c r="D111" s="351"/>
      <c r="E111" s="352"/>
      <c r="F111" s="352"/>
      <c r="G111" s="352"/>
      <c r="H111" s="352"/>
      <c r="I111" s="352"/>
      <c r="J111" s="352"/>
      <c r="K111" s="352"/>
      <c r="L111" s="352"/>
      <c r="M111" s="352"/>
      <c r="N111" s="352"/>
      <c r="O111" s="352"/>
      <c r="P111" s="352"/>
      <c r="Q111" s="352"/>
      <c r="R111" s="353"/>
      <c r="S111" s="367"/>
      <c r="T111" s="367"/>
      <c r="U111" s="356"/>
      <c r="V111" s="357"/>
      <c r="W111" s="361"/>
      <c r="X111" s="362"/>
      <c r="Y111" s="362"/>
      <c r="Z111" s="362"/>
      <c r="AA111" s="362"/>
      <c r="AB111" s="331"/>
      <c r="AC111" s="331"/>
      <c r="AD111" s="331"/>
      <c r="AE111" s="331"/>
      <c r="AF111" s="332"/>
      <c r="AG111" s="252"/>
      <c r="AH111" s="253"/>
      <c r="AI111" s="253"/>
      <c r="AJ111" s="253"/>
      <c r="AK111" s="253"/>
      <c r="AL111" s="253"/>
      <c r="AM111" s="253"/>
      <c r="AN111" s="333"/>
      <c r="AO111" s="334"/>
      <c r="AP111" s="334"/>
      <c r="AQ111" s="334"/>
      <c r="AR111" s="334"/>
      <c r="AS111" s="334"/>
      <c r="AT111" s="334"/>
      <c r="AU111" s="334"/>
      <c r="AV111" s="334"/>
      <c r="AW111" s="334"/>
      <c r="AX111" s="298"/>
      <c r="AY111" s="298"/>
      <c r="AZ111" s="298"/>
      <c r="BA111" s="298"/>
      <c r="BB111" s="299"/>
      <c r="BC111" s="59"/>
      <c r="BE111" s="111"/>
      <c r="BF111" s="111"/>
      <c r="BG111" s="111"/>
      <c r="BH111" s="111"/>
      <c r="BI111" s="111"/>
      <c r="BJ111" s="111"/>
      <c r="BK111" s="111"/>
      <c r="BL111" s="111"/>
      <c r="BM111" s="111"/>
      <c r="BN111" s="111"/>
      <c r="BO111" s="111"/>
    </row>
    <row r="112" spans="1:67" ht="13.15" customHeight="1" thickBot="1" x14ac:dyDescent="0.3">
      <c r="A112" s="56"/>
      <c r="B112" s="300"/>
      <c r="C112" s="300"/>
      <c r="D112" s="304"/>
      <c r="E112" s="305"/>
      <c r="F112" s="305"/>
      <c r="G112" s="305"/>
      <c r="H112" s="305"/>
      <c r="I112" s="305"/>
      <c r="J112" s="305"/>
      <c r="K112" s="305"/>
      <c r="L112" s="305"/>
      <c r="M112" s="305"/>
      <c r="N112" s="305"/>
      <c r="O112" s="305"/>
      <c r="P112" s="305"/>
      <c r="Q112" s="305"/>
      <c r="R112" s="306"/>
      <c r="S112" s="425"/>
      <c r="T112" s="425"/>
      <c r="U112" s="307"/>
      <c r="V112" s="308"/>
      <c r="W112" s="335"/>
      <c r="X112" s="336"/>
      <c r="Y112" s="336"/>
      <c r="Z112" s="336"/>
      <c r="AA112" s="336"/>
      <c r="AB112" s="311" t="str">
        <f t="shared" ref="AB112" si="48">IF(S112="","",S112*W112)</f>
        <v/>
      </c>
      <c r="AC112" s="311"/>
      <c r="AD112" s="311"/>
      <c r="AE112" s="311"/>
      <c r="AF112" s="312"/>
      <c r="AG112" s="341" t="s">
        <v>62</v>
      </c>
      <c r="AH112" s="342"/>
      <c r="AI112" s="342"/>
      <c r="AJ112" s="342"/>
      <c r="AK112" s="342"/>
      <c r="AL112" s="342"/>
      <c r="AM112" s="342"/>
      <c r="AN112" s="315"/>
      <c r="AO112" s="316"/>
      <c r="AP112" s="316"/>
      <c r="AQ112" s="316"/>
      <c r="AR112" s="316"/>
      <c r="AS112" s="316"/>
      <c r="AT112" s="316"/>
      <c r="AU112" s="316"/>
      <c r="AV112" s="316"/>
      <c r="AW112" s="316"/>
      <c r="AX112" s="319" t="str">
        <f t="shared" ref="AX112" si="49">IF(AN112="","",AN112-(AB112+AS112))</f>
        <v/>
      </c>
      <c r="AY112" s="319"/>
      <c r="AZ112" s="319"/>
      <c r="BA112" s="319"/>
      <c r="BB112" s="320"/>
      <c r="BC112" s="59"/>
      <c r="BE112" s="111"/>
      <c r="BF112" s="111"/>
      <c r="BG112" s="111"/>
      <c r="BH112" s="111"/>
      <c r="BI112" s="111"/>
      <c r="BJ112" s="111"/>
      <c r="BK112" s="111"/>
      <c r="BL112" s="111"/>
      <c r="BM112" s="111"/>
      <c r="BN112" s="111"/>
      <c r="BO112" s="111"/>
    </row>
    <row r="113" spans="1:67" ht="13.15" customHeight="1" thickBot="1" x14ac:dyDescent="0.3">
      <c r="A113" s="56"/>
      <c r="B113" s="300"/>
      <c r="C113" s="300"/>
      <c r="D113" s="304"/>
      <c r="E113" s="305"/>
      <c r="F113" s="305"/>
      <c r="G113" s="305"/>
      <c r="H113" s="305"/>
      <c r="I113" s="305"/>
      <c r="J113" s="305"/>
      <c r="K113" s="305"/>
      <c r="L113" s="305"/>
      <c r="M113" s="305"/>
      <c r="N113" s="305"/>
      <c r="O113" s="305"/>
      <c r="P113" s="305"/>
      <c r="Q113" s="305"/>
      <c r="R113" s="306"/>
      <c r="S113" s="425"/>
      <c r="T113" s="425"/>
      <c r="U113" s="309"/>
      <c r="V113" s="310"/>
      <c r="W113" s="338"/>
      <c r="X113" s="339"/>
      <c r="Y113" s="339"/>
      <c r="Z113" s="339"/>
      <c r="AA113" s="339"/>
      <c r="AB113" s="313"/>
      <c r="AC113" s="313"/>
      <c r="AD113" s="313"/>
      <c r="AE113" s="313"/>
      <c r="AF113" s="314"/>
      <c r="AG113" s="344"/>
      <c r="AH113" s="345"/>
      <c r="AI113" s="345"/>
      <c r="AJ113" s="345"/>
      <c r="AK113" s="345"/>
      <c r="AL113" s="345"/>
      <c r="AM113" s="345"/>
      <c r="AN113" s="317"/>
      <c r="AO113" s="318"/>
      <c r="AP113" s="318"/>
      <c r="AQ113" s="318"/>
      <c r="AR113" s="318"/>
      <c r="AS113" s="318"/>
      <c r="AT113" s="318"/>
      <c r="AU113" s="318"/>
      <c r="AV113" s="318"/>
      <c r="AW113" s="318"/>
      <c r="AX113" s="321"/>
      <c r="AY113" s="321"/>
      <c r="AZ113" s="321"/>
      <c r="BA113" s="321"/>
      <c r="BB113" s="322"/>
      <c r="BC113" s="59"/>
      <c r="BE113" s="111"/>
      <c r="BF113" s="111"/>
      <c r="BG113" s="111"/>
      <c r="BH113" s="111"/>
      <c r="BI113" s="111"/>
      <c r="BJ113" s="111"/>
      <c r="BK113" s="111"/>
      <c r="BL113" s="111"/>
      <c r="BM113" s="111"/>
      <c r="BN113" s="111"/>
      <c r="BO113" s="111"/>
    </row>
    <row r="114" spans="1:67" ht="13.15" customHeight="1" thickBot="1" x14ac:dyDescent="0.3">
      <c r="A114" s="56"/>
      <c r="B114" s="276"/>
      <c r="C114" s="276"/>
      <c r="D114" s="364"/>
      <c r="E114" s="365"/>
      <c r="F114" s="365"/>
      <c r="G114" s="365"/>
      <c r="H114" s="365"/>
      <c r="I114" s="365"/>
      <c r="J114" s="365"/>
      <c r="K114" s="365"/>
      <c r="L114" s="365"/>
      <c r="M114" s="365"/>
      <c r="N114" s="365"/>
      <c r="O114" s="365"/>
      <c r="P114" s="365"/>
      <c r="Q114" s="365"/>
      <c r="R114" s="366"/>
      <c r="S114" s="367"/>
      <c r="T114" s="367"/>
      <c r="U114" s="354"/>
      <c r="V114" s="355"/>
      <c r="W114" s="358"/>
      <c r="X114" s="359"/>
      <c r="Y114" s="359"/>
      <c r="Z114" s="359"/>
      <c r="AA114" s="359"/>
      <c r="AB114" s="294" t="str">
        <f t="shared" ref="AB114" si="50">IF(S114="","",S114*W114)</f>
        <v/>
      </c>
      <c r="AC114" s="294"/>
      <c r="AD114" s="294"/>
      <c r="AE114" s="294"/>
      <c r="AF114" s="295"/>
      <c r="AG114" s="250" t="s">
        <v>62</v>
      </c>
      <c r="AH114" s="251"/>
      <c r="AI114" s="251"/>
      <c r="AJ114" s="251"/>
      <c r="AK114" s="251"/>
      <c r="AL114" s="251"/>
      <c r="AM114" s="251"/>
      <c r="AN114" s="254"/>
      <c r="AO114" s="255"/>
      <c r="AP114" s="255"/>
      <c r="AQ114" s="255"/>
      <c r="AR114" s="255"/>
      <c r="AS114" s="255"/>
      <c r="AT114" s="255"/>
      <c r="AU114" s="255"/>
      <c r="AV114" s="255"/>
      <c r="AW114" s="255"/>
      <c r="AX114" s="258" t="str">
        <f t="shared" ref="AX114" si="51">IF(AN114="","",AN114-(AB114+AS114))</f>
        <v/>
      </c>
      <c r="AY114" s="258"/>
      <c r="AZ114" s="258"/>
      <c r="BA114" s="258"/>
      <c r="BB114" s="259"/>
      <c r="BC114" s="59"/>
    </row>
    <row r="115" spans="1:67" ht="13.15" customHeight="1" thickBot="1" x14ac:dyDescent="0.3">
      <c r="A115" s="56"/>
      <c r="B115" s="276"/>
      <c r="C115" s="276"/>
      <c r="D115" s="351"/>
      <c r="E115" s="352"/>
      <c r="F115" s="352"/>
      <c r="G115" s="352"/>
      <c r="H115" s="352"/>
      <c r="I115" s="352"/>
      <c r="J115" s="352"/>
      <c r="K115" s="352"/>
      <c r="L115" s="352"/>
      <c r="M115" s="352"/>
      <c r="N115" s="352"/>
      <c r="O115" s="352"/>
      <c r="P115" s="352"/>
      <c r="Q115" s="352"/>
      <c r="R115" s="353"/>
      <c r="S115" s="367"/>
      <c r="T115" s="367"/>
      <c r="U115" s="356"/>
      <c r="V115" s="357"/>
      <c r="W115" s="361"/>
      <c r="X115" s="362"/>
      <c r="Y115" s="362"/>
      <c r="Z115" s="362"/>
      <c r="AA115" s="362"/>
      <c r="AB115" s="331"/>
      <c r="AC115" s="331"/>
      <c r="AD115" s="331"/>
      <c r="AE115" s="331"/>
      <c r="AF115" s="332"/>
      <c r="AG115" s="252"/>
      <c r="AH115" s="253"/>
      <c r="AI115" s="253"/>
      <c r="AJ115" s="253"/>
      <c r="AK115" s="253"/>
      <c r="AL115" s="253"/>
      <c r="AM115" s="253"/>
      <c r="AN115" s="333"/>
      <c r="AO115" s="334"/>
      <c r="AP115" s="334"/>
      <c r="AQ115" s="334"/>
      <c r="AR115" s="334"/>
      <c r="AS115" s="334"/>
      <c r="AT115" s="334"/>
      <c r="AU115" s="334"/>
      <c r="AV115" s="334"/>
      <c r="AW115" s="334"/>
      <c r="AX115" s="298"/>
      <c r="AY115" s="298"/>
      <c r="AZ115" s="298"/>
      <c r="BA115" s="298"/>
      <c r="BB115" s="299"/>
      <c r="BC115" s="59"/>
    </row>
    <row r="116" spans="1:67" ht="13.15" customHeight="1" thickBot="1" x14ac:dyDescent="0.3">
      <c r="A116" s="56"/>
      <c r="B116" s="300"/>
      <c r="C116" s="300"/>
      <c r="D116" s="304"/>
      <c r="E116" s="305"/>
      <c r="F116" s="305"/>
      <c r="G116" s="305"/>
      <c r="H116" s="305"/>
      <c r="I116" s="305"/>
      <c r="J116" s="305"/>
      <c r="K116" s="305"/>
      <c r="L116" s="305"/>
      <c r="M116" s="305"/>
      <c r="N116" s="305"/>
      <c r="O116" s="305"/>
      <c r="P116" s="305"/>
      <c r="Q116" s="305"/>
      <c r="R116" s="306"/>
      <c r="S116" s="425"/>
      <c r="T116" s="425"/>
      <c r="U116" s="307"/>
      <c r="V116" s="308"/>
      <c r="W116" s="335"/>
      <c r="X116" s="336"/>
      <c r="Y116" s="336"/>
      <c r="Z116" s="336"/>
      <c r="AA116" s="336"/>
      <c r="AB116" s="311" t="str">
        <f t="shared" ref="AB116" si="52">IF(S116="","",S116*W116)</f>
        <v/>
      </c>
      <c r="AC116" s="311"/>
      <c r="AD116" s="311"/>
      <c r="AE116" s="311"/>
      <c r="AF116" s="312"/>
      <c r="AG116" s="341" t="s">
        <v>62</v>
      </c>
      <c r="AH116" s="342"/>
      <c r="AI116" s="342"/>
      <c r="AJ116" s="342"/>
      <c r="AK116" s="342"/>
      <c r="AL116" s="342"/>
      <c r="AM116" s="342"/>
      <c r="AN116" s="315"/>
      <c r="AO116" s="316"/>
      <c r="AP116" s="316"/>
      <c r="AQ116" s="316"/>
      <c r="AR116" s="316"/>
      <c r="AS116" s="316"/>
      <c r="AT116" s="316"/>
      <c r="AU116" s="316"/>
      <c r="AV116" s="316"/>
      <c r="AW116" s="316"/>
      <c r="AX116" s="319" t="str">
        <f t="shared" ref="AX116" si="53">IF(AN116="","",AN116-(AB116+AS116))</f>
        <v/>
      </c>
      <c r="AY116" s="319"/>
      <c r="AZ116" s="319"/>
      <c r="BA116" s="319"/>
      <c r="BB116" s="320"/>
      <c r="BC116" s="59"/>
    </row>
    <row r="117" spans="1:67" ht="13.15" customHeight="1" thickBot="1" x14ac:dyDescent="0.3">
      <c r="A117" s="56"/>
      <c r="B117" s="300"/>
      <c r="C117" s="300"/>
      <c r="D117" s="304"/>
      <c r="E117" s="305"/>
      <c r="F117" s="305"/>
      <c r="G117" s="305"/>
      <c r="H117" s="305"/>
      <c r="I117" s="305"/>
      <c r="J117" s="305"/>
      <c r="K117" s="305"/>
      <c r="L117" s="305"/>
      <c r="M117" s="305"/>
      <c r="N117" s="305"/>
      <c r="O117" s="305"/>
      <c r="P117" s="305"/>
      <c r="Q117" s="305"/>
      <c r="R117" s="306"/>
      <c r="S117" s="425"/>
      <c r="T117" s="425"/>
      <c r="U117" s="309"/>
      <c r="V117" s="310"/>
      <c r="W117" s="338"/>
      <c r="X117" s="339"/>
      <c r="Y117" s="339"/>
      <c r="Z117" s="339"/>
      <c r="AA117" s="339"/>
      <c r="AB117" s="313"/>
      <c r="AC117" s="313"/>
      <c r="AD117" s="313"/>
      <c r="AE117" s="313"/>
      <c r="AF117" s="314"/>
      <c r="AG117" s="344"/>
      <c r="AH117" s="345"/>
      <c r="AI117" s="345"/>
      <c r="AJ117" s="345"/>
      <c r="AK117" s="345"/>
      <c r="AL117" s="345"/>
      <c r="AM117" s="345"/>
      <c r="AN117" s="317"/>
      <c r="AO117" s="318"/>
      <c r="AP117" s="318"/>
      <c r="AQ117" s="318"/>
      <c r="AR117" s="318"/>
      <c r="AS117" s="318"/>
      <c r="AT117" s="318"/>
      <c r="AU117" s="318"/>
      <c r="AV117" s="318"/>
      <c r="AW117" s="318"/>
      <c r="AX117" s="321"/>
      <c r="AY117" s="321"/>
      <c r="AZ117" s="321"/>
      <c r="BA117" s="321"/>
      <c r="BB117" s="322"/>
      <c r="BC117" s="59"/>
    </row>
    <row r="118" spans="1:67" ht="13.15" customHeight="1" thickBot="1" x14ac:dyDescent="0.3">
      <c r="A118" s="56"/>
      <c r="B118" s="276"/>
      <c r="C118" s="276"/>
      <c r="D118" s="323"/>
      <c r="E118" s="324"/>
      <c r="F118" s="324"/>
      <c r="G118" s="324"/>
      <c r="H118" s="324"/>
      <c r="I118" s="324"/>
      <c r="J118" s="324"/>
      <c r="K118" s="324"/>
      <c r="L118" s="324"/>
      <c r="M118" s="324"/>
      <c r="N118" s="324"/>
      <c r="O118" s="324"/>
      <c r="P118" s="324"/>
      <c r="Q118" s="324"/>
      <c r="R118" s="325"/>
      <c r="S118" s="426"/>
      <c r="T118" s="426"/>
      <c r="U118" s="284"/>
      <c r="V118" s="285"/>
      <c r="W118" s="288"/>
      <c r="X118" s="289"/>
      <c r="Y118" s="289"/>
      <c r="Z118" s="289"/>
      <c r="AA118" s="289"/>
      <c r="AB118" s="294" t="str">
        <f t="shared" ref="AB118" si="54">IF(S118="","",S118*W118)</f>
        <v/>
      </c>
      <c r="AC118" s="294"/>
      <c r="AD118" s="294"/>
      <c r="AE118" s="294"/>
      <c r="AF118" s="295"/>
      <c r="AG118" s="250" t="s">
        <v>62</v>
      </c>
      <c r="AH118" s="251"/>
      <c r="AI118" s="251"/>
      <c r="AJ118" s="251"/>
      <c r="AK118" s="251"/>
      <c r="AL118" s="251"/>
      <c r="AM118" s="251"/>
      <c r="AN118" s="254"/>
      <c r="AO118" s="255"/>
      <c r="AP118" s="255"/>
      <c r="AQ118" s="255"/>
      <c r="AR118" s="255"/>
      <c r="AS118" s="255"/>
      <c r="AT118" s="255"/>
      <c r="AU118" s="255"/>
      <c r="AV118" s="255"/>
      <c r="AW118" s="255"/>
      <c r="AX118" s="258" t="str">
        <f t="shared" ref="AX118" si="55">IF(AN118="","",AN118-(AB118+AS118))</f>
        <v/>
      </c>
      <c r="AY118" s="258"/>
      <c r="AZ118" s="258"/>
      <c r="BA118" s="258"/>
      <c r="BB118" s="259"/>
      <c r="BC118" s="59"/>
    </row>
    <row r="119" spans="1:67" ht="13.15" customHeight="1" thickBot="1" x14ac:dyDescent="0.3">
      <c r="A119" s="56"/>
      <c r="B119" s="276"/>
      <c r="C119" s="276"/>
      <c r="D119" s="323"/>
      <c r="E119" s="324"/>
      <c r="F119" s="324"/>
      <c r="G119" s="324"/>
      <c r="H119" s="324"/>
      <c r="I119" s="324"/>
      <c r="J119" s="324"/>
      <c r="K119" s="324"/>
      <c r="L119" s="324"/>
      <c r="M119" s="324"/>
      <c r="N119" s="324"/>
      <c r="O119" s="324"/>
      <c r="P119" s="324"/>
      <c r="Q119" s="324"/>
      <c r="R119" s="325"/>
      <c r="S119" s="426"/>
      <c r="T119" s="426"/>
      <c r="U119" s="326"/>
      <c r="V119" s="327"/>
      <c r="W119" s="328"/>
      <c r="X119" s="329"/>
      <c r="Y119" s="329"/>
      <c r="Z119" s="329"/>
      <c r="AA119" s="329"/>
      <c r="AB119" s="331"/>
      <c r="AC119" s="331"/>
      <c r="AD119" s="331"/>
      <c r="AE119" s="331"/>
      <c r="AF119" s="332"/>
      <c r="AG119" s="252"/>
      <c r="AH119" s="253"/>
      <c r="AI119" s="253"/>
      <c r="AJ119" s="253"/>
      <c r="AK119" s="253"/>
      <c r="AL119" s="253"/>
      <c r="AM119" s="253"/>
      <c r="AN119" s="333"/>
      <c r="AO119" s="334"/>
      <c r="AP119" s="334"/>
      <c r="AQ119" s="334"/>
      <c r="AR119" s="334"/>
      <c r="AS119" s="334"/>
      <c r="AT119" s="334"/>
      <c r="AU119" s="334"/>
      <c r="AV119" s="334"/>
      <c r="AW119" s="334"/>
      <c r="AX119" s="298"/>
      <c r="AY119" s="298"/>
      <c r="AZ119" s="298"/>
      <c r="BA119" s="298"/>
      <c r="BB119" s="299"/>
      <c r="BC119" s="59"/>
    </row>
    <row r="120" spans="1:67" ht="13.15" customHeight="1" thickBot="1" x14ac:dyDescent="0.3">
      <c r="A120" s="56"/>
      <c r="B120" s="300"/>
      <c r="C120" s="300"/>
      <c r="D120" s="304"/>
      <c r="E120" s="305"/>
      <c r="F120" s="305"/>
      <c r="G120" s="305"/>
      <c r="H120" s="305"/>
      <c r="I120" s="305"/>
      <c r="J120" s="305"/>
      <c r="K120" s="305"/>
      <c r="L120" s="305"/>
      <c r="M120" s="305"/>
      <c r="N120" s="305"/>
      <c r="O120" s="305"/>
      <c r="P120" s="305"/>
      <c r="Q120" s="305"/>
      <c r="R120" s="306"/>
      <c r="S120" s="425"/>
      <c r="T120" s="425"/>
      <c r="U120" s="307"/>
      <c r="V120" s="308"/>
      <c r="W120" s="335"/>
      <c r="X120" s="336"/>
      <c r="Y120" s="336"/>
      <c r="Z120" s="336"/>
      <c r="AA120" s="337"/>
      <c r="AB120" s="311" t="str">
        <f t="shared" ref="AB120" si="56">IF(S120="","",S120*W120)</f>
        <v/>
      </c>
      <c r="AC120" s="311"/>
      <c r="AD120" s="311"/>
      <c r="AE120" s="311"/>
      <c r="AF120" s="312"/>
      <c r="AG120" s="341" t="s">
        <v>62</v>
      </c>
      <c r="AH120" s="342"/>
      <c r="AI120" s="342"/>
      <c r="AJ120" s="342"/>
      <c r="AK120" s="342"/>
      <c r="AL120" s="342"/>
      <c r="AM120" s="343"/>
      <c r="AN120" s="315"/>
      <c r="AO120" s="316"/>
      <c r="AP120" s="316"/>
      <c r="AQ120" s="316"/>
      <c r="AR120" s="316"/>
      <c r="AS120" s="316"/>
      <c r="AT120" s="316"/>
      <c r="AU120" s="316"/>
      <c r="AV120" s="316"/>
      <c r="AW120" s="316"/>
      <c r="AX120" s="319" t="str">
        <f t="shared" ref="AX120" si="57">IF(AN120="","",AN120-(AB120+AS120))</f>
        <v/>
      </c>
      <c r="AY120" s="319"/>
      <c r="AZ120" s="319"/>
      <c r="BA120" s="319"/>
      <c r="BB120" s="320"/>
      <c r="BC120" s="59"/>
    </row>
    <row r="121" spans="1:67" ht="13.15" customHeight="1" thickBot="1" x14ac:dyDescent="0.3">
      <c r="A121" s="56"/>
      <c r="B121" s="300"/>
      <c r="C121" s="300"/>
      <c r="D121" s="304"/>
      <c r="E121" s="305"/>
      <c r="F121" s="305"/>
      <c r="G121" s="305"/>
      <c r="H121" s="305"/>
      <c r="I121" s="305"/>
      <c r="J121" s="305"/>
      <c r="K121" s="305"/>
      <c r="L121" s="305"/>
      <c r="M121" s="305"/>
      <c r="N121" s="305"/>
      <c r="O121" s="305"/>
      <c r="P121" s="305"/>
      <c r="Q121" s="305"/>
      <c r="R121" s="306"/>
      <c r="S121" s="425"/>
      <c r="T121" s="425"/>
      <c r="U121" s="309"/>
      <c r="V121" s="310"/>
      <c r="W121" s="338"/>
      <c r="X121" s="339"/>
      <c r="Y121" s="339"/>
      <c r="Z121" s="339"/>
      <c r="AA121" s="340"/>
      <c r="AB121" s="313"/>
      <c r="AC121" s="313"/>
      <c r="AD121" s="313"/>
      <c r="AE121" s="313"/>
      <c r="AF121" s="314"/>
      <c r="AG121" s="344"/>
      <c r="AH121" s="345"/>
      <c r="AI121" s="345"/>
      <c r="AJ121" s="345"/>
      <c r="AK121" s="345"/>
      <c r="AL121" s="345"/>
      <c r="AM121" s="346"/>
      <c r="AN121" s="317"/>
      <c r="AO121" s="318"/>
      <c r="AP121" s="318"/>
      <c r="AQ121" s="318"/>
      <c r="AR121" s="318"/>
      <c r="AS121" s="318"/>
      <c r="AT121" s="318"/>
      <c r="AU121" s="318"/>
      <c r="AV121" s="318"/>
      <c r="AW121" s="318"/>
      <c r="AX121" s="321"/>
      <c r="AY121" s="321"/>
      <c r="AZ121" s="321"/>
      <c r="BA121" s="321"/>
      <c r="BB121" s="322"/>
      <c r="BC121" s="59"/>
    </row>
    <row r="122" spans="1:67" ht="13.15" customHeight="1" thickBot="1" x14ac:dyDescent="0.3">
      <c r="A122" s="56"/>
      <c r="B122" s="276"/>
      <c r="C122" s="276"/>
      <c r="D122" s="323"/>
      <c r="E122" s="324"/>
      <c r="F122" s="324"/>
      <c r="G122" s="324"/>
      <c r="H122" s="324"/>
      <c r="I122" s="324"/>
      <c r="J122" s="324"/>
      <c r="K122" s="324"/>
      <c r="L122" s="324"/>
      <c r="M122" s="324"/>
      <c r="N122" s="324"/>
      <c r="O122" s="324"/>
      <c r="P122" s="324"/>
      <c r="Q122" s="324"/>
      <c r="R122" s="325"/>
      <c r="S122" s="426"/>
      <c r="T122" s="426"/>
      <c r="U122" s="284"/>
      <c r="V122" s="285"/>
      <c r="W122" s="288"/>
      <c r="X122" s="289"/>
      <c r="Y122" s="289"/>
      <c r="Z122" s="289"/>
      <c r="AA122" s="289"/>
      <c r="AB122" s="294" t="str">
        <f t="shared" ref="AB122" si="58">IF(S122="","",S122*W122)</f>
        <v/>
      </c>
      <c r="AC122" s="294"/>
      <c r="AD122" s="294"/>
      <c r="AE122" s="294"/>
      <c r="AF122" s="295"/>
      <c r="AG122" s="250" t="s">
        <v>62</v>
      </c>
      <c r="AH122" s="251"/>
      <c r="AI122" s="251"/>
      <c r="AJ122" s="251"/>
      <c r="AK122" s="251"/>
      <c r="AL122" s="251"/>
      <c r="AM122" s="251"/>
      <c r="AN122" s="254"/>
      <c r="AO122" s="255"/>
      <c r="AP122" s="255"/>
      <c r="AQ122" s="255"/>
      <c r="AR122" s="255"/>
      <c r="AS122" s="255"/>
      <c r="AT122" s="255"/>
      <c r="AU122" s="255"/>
      <c r="AV122" s="255"/>
      <c r="AW122" s="255"/>
      <c r="AX122" s="258" t="str">
        <f t="shared" ref="AX122" si="59">IF(AN122="","",AN122-(AB122+AS122))</f>
        <v/>
      </c>
      <c r="AY122" s="258"/>
      <c r="AZ122" s="258"/>
      <c r="BA122" s="258"/>
      <c r="BB122" s="259"/>
      <c r="BC122" s="59"/>
    </row>
    <row r="123" spans="1:67" ht="13.15" customHeight="1" thickBot="1" x14ac:dyDescent="0.3">
      <c r="A123" s="56"/>
      <c r="B123" s="277"/>
      <c r="C123" s="277"/>
      <c r="D123" s="281"/>
      <c r="E123" s="282"/>
      <c r="F123" s="282"/>
      <c r="G123" s="282"/>
      <c r="H123" s="282"/>
      <c r="I123" s="282"/>
      <c r="J123" s="282"/>
      <c r="K123" s="282"/>
      <c r="L123" s="282"/>
      <c r="M123" s="282"/>
      <c r="N123" s="282"/>
      <c r="O123" s="282"/>
      <c r="P123" s="282"/>
      <c r="Q123" s="282"/>
      <c r="R123" s="283"/>
      <c r="S123" s="427"/>
      <c r="T123" s="427"/>
      <c r="U123" s="286"/>
      <c r="V123" s="287"/>
      <c r="W123" s="328"/>
      <c r="X123" s="329"/>
      <c r="Y123" s="329"/>
      <c r="Z123" s="329"/>
      <c r="AA123" s="329"/>
      <c r="AB123" s="296"/>
      <c r="AC123" s="296"/>
      <c r="AD123" s="296"/>
      <c r="AE123" s="296"/>
      <c r="AF123" s="297"/>
      <c r="AG123" s="252"/>
      <c r="AH123" s="253"/>
      <c r="AI123" s="253"/>
      <c r="AJ123" s="253"/>
      <c r="AK123" s="253"/>
      <c r="AL123" s="253"/>
      <c r="AM123" s="253"/>
      <c r="AN123" s="256"/>
      <c r="AO123" s="257"/>
      <c r="AP123" s="257"/>
      <c r="AQ123" s="257"/>
      <c r="AR123" s="257"/>
      <c r="AS123" s="257"/>
      <c r="AT123" s="257"/>
      <c r="AU123" s="257"/>
      <c r="AV123" s="257"/>
      <c r="AW123" s="257"/>
      <c r="AX123" s="260"/>
      <c r="AY123" s="260"/>
      <c r="AZ123" s="260"/>
      <c r="BA123" s="260"/>
      <c r="BB123" s="261"/>
      <c r="BC123" s="59"/>
    </row>
    <row r="124" spans="1:67" ht="13.15" customHeight="1" thickTop="1" x14ac:dyDescent="0.25">
      <c r="A124" s="56"/>
      <c r="B124" s="262" t="s">
        <v>17</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4">
        <f>SUM(AB106:AF123)</f>
        <v>0</v>
      </c>
      <c r="AC124" s="265"/>
      <c r="AD124" s="265"/>
      <c r="AE124" s="265"/>
      <c r="AF124" s="266"/>
      <c r="AG124" s="270"/>
      <c r="AH124" s="271"/>
      <c r="AI124" s="271"/>
      <c r="AJ124" s="271"/>
      <c r="AK124" s="271"/>
      <c r="AL124" s="271"/>
      <c r="AM124" s="272"/>
      <c r="AN124" s="76"/>
      <c r="AO124" s="76"/>
      <c r="AP124" s="76"/>
      <c r="AQ124" s="76"/>
      <c r="AR124" s="76"/>
      <c r="AS124" s="76"/>
      <c r="AT124" s="76"/>
      <c r="AU124" s="76"/>
      <c r="AV124" s="76"/>
      <c r="AW124" s="76"/>
      <c r="AX124" s="76"/>
      <c r="AY124" s="76"/>
      <c r="AZ124" s="76"/>
      <c r="BA124" s="76"/>
      <c r="BB124" s="76"/>
      <c r="BC124" s="59"/>
    </row>
    <row r="125" spans="1:67" ht="13.15" customHeight="1" thickBot="1" x14ac:dyDescent="0.3">
      <c r="A125" s="56"/>
      <c r="B125" s="263"/>
      <c r="C125" s="263"/>
      <c r="D125" s="263"/>
      <c r="E125" s="263"/>
      <c r="F125" s="263"/>
      <c r="G125" s="263"/>
      <c r="H125" s="263"/>
      <c r="I125" s="263"/>
      <c r="J125" s="263"/>
      <c r="K125" s="263"/>
      <c r="L125" s="263"/>
      <c r="M125" s="263"/>
      <c r="N125" s="263"/>
      <c r="O125" s="263"/>
      <c r="P125" s="263"/>
      <c r="Q125" s="263"/>
      <c r="R125" s="263"/>
      <c r="S125" s="263"/>
      <c r="T125" s="263"/>
      <c r="U125" s="263"/>
      <c r="V125" s="263"/>
      <c r="W125" s="263"/>
      <c r="X125" s="263"/>
      <c r="Y125" s="263"/>
      <c r="Z125" s="263"/>
      <c r="AA125" s="263"/>
      <c r="AB125" s="267"/>
      <c r="AC125" s="268"/>
      <c r="AD125" s="268"/>
      <c r="AE125" s="268"/>
      <c r="AF125" s="269"/>
      <c r="AG125" s="273"/>
      <c r="AH125" s="274"/>
      <c r="AI125" s="274"/>
      <c r="AJ125" s="274"/>
      <c r="AK125" s="274"/>
      <c r="AL125" s="274"/>
      <c r="AM125" s="275"/>
      <c r="AN125" s="77"/>
      <c r="AO125" s="77"/>
      <c r="AP125" s="77"/>
      <c r="AQ125" s="77"/>
      <c r="AR125" s="77"/>
      <c r="AS125" s="77"/>
      <c r="AT125" s="77"/>
      <c r="AU125" s="77"/>
      <c r="AV125" s="77"/>
      <c r="AW125" s="77"/>
      <c r="AX125" s="77"/>
      <c r="AY125" s="77"/>
      <c r="AZ125" s="77"/>
      <c r="BA125" s="77"/>
      <c r="BB125" s="77"/>
      <c r="BC125" s="59"/>
    </row>
    <row r="126" spans="1:67" ht="13.15" customHeight="1" x14ac:dyDescent="0.25">
      <c r="A126" s="56"/>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9"/>
    </row>
    <row r="127" spans="1:67" ht="13.15" customHeight="1" x14ac:dyDescent="0.25">
      <c r="A127" s="56"/>
      <c r="B127" s="237" t="s">
        <v>7</v>
      </c>
      <c r="C127" s="238"/>
      <c r="D127" s="238"/>
      <c r="E127" s="238"/>
      <c r="F127" s="238"/>
      <c r="G127" s="23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241" t="s">
        <v>27</v>
      </c>
      <c r="AL127" s="242"/>
      <c r="AM127" s="247" t="s">
        <v>15</v>
      </c>
      <c r="AN127" s="248"/>
      <c r="AO127" s="248"/>
      <c r="AP127" s="249"/>
      <c r="AQ127" s="247" t="s">
        <v>41</v>
      </c>
      <c r="AR127" s="248"/>
      <c r="AS127" s="248"/>
      <c r="AT127" s="249"/>
      <c r="AU127" s="247" t="s">
        <v>41</v>
      </c>
      <c r="AV127" s="248"/>
      <c r="AW127" s="248"/>
      <c r="AX127" s="249"/>
      <c r="AY127" s="247" t="s">
        <v>41</v>
      </c>
      <c r="AZ127" s="248"/>
      <c r="BA127" s="248"/>
      <c r="BB127" s="249"/>
      <c r="BC127" s="59"/>
    </row>
    <row r="128" spans="1:67" ht="13.15" customHeight="1" x14ac:dyDescent="0.25">
      <c r="A128" s="79"/>
      <c r="B128" s="239"/>
      <c r="C128" s="240"/>
      <c r="D128" s="240"/>
      <c r="E128" s="240"/>
      <c r="F128" s="240"/>
      <c r="G128" s="240"/>
      <c r="H128" s="57"/>
      <c r="I128" s="57"/>
      <c r="J128" s="57"/>
      <c r="K128" s="57"/>
      <c r="L128" s="57"/>
      <c r="M128" s="57"/>
      <c r="N128" s="57"/>
      <c r="O128" s="57"/>
      <c r="P128" s="57"/>
      <c r="Q128" s="57"/>
      <c r="R128" s="57"/>
      <c r="S128" s="57"/>
      <c r="T128" s="65"/>
      <c r="U128" s="57"/>
      <c r="V128" s="57"/>
      <c r="W128" s="57"/>
      <c r="X128" s="57"/>
      <c r="Y128" s="57"/>
      <c r="Z128" s="80"/>
      <c r="AA128" s="57"/>
      <c r="AB128" s="57"/>
      <c r="AC128" s="57"/>
      <c r="AD128" s="57"/>
      <c r="AE128" s="80"/>
      <c r="AF128" s="80"/>
      <c r="AG128" s="80"/>
      <c r="AH128" s="62"/>
      <c r="AI128" s="62"/>
      <c r="AJ128" s="62"/>
      <c r="AK128" s="243"/>
      <c r="AL128" s="244"/>
      <c r="AM128" s="56"/>
      <c r="AN128" s="57"/>
      <c r="AO128" s="57"/>
      <c r="AP128" s="59"/>
      <c r="AQ128" s="56"/>
      <c r="AR128" s="57"/>
      <c r="AS128" s="57"/>
      <c r="AT128" s="59"/>
      <c r="AU128" s="56"/>
      <c r="AV128" s="57"/>
      <c r="AW128" s="57"/>
      <c r="AX128" s="59"/>
      <c r="AY128" s="56"/>
      <c r="AZ128" s="57"/>
      <c r="BA128" s="57"/>
      <c r="BB128" s="59"/>
      <c r="BC128" s="59"/>
    </row>
    <row r="129" spans="1:67" ht="13.15" customHeight="1" x14ac:dyDescent="0.25">
      <c r="A129" s="56"/>
      <c r="B129" s="81"/>
      <c r="C129" s="57"/>
      <c r="D129" s="57"/>
      <c r="E129" s="57"/>
      <c r="F129" s="57"/>
      <c r="G129" s="57"/>
      <c r="H129" s="57"/>
      <c r="I129" s="57"/>
      <c r="J129" s="57"/>
      <c r="K129" s="57"/>
      <c r="L129" s="57"/>
      <c r="M129" s="57"/>
      <c r="N129" s="57"/>
      <c r="O129" s="82"/>
      <c r="P129" s="57"/>
      <c r="Q129" s="57" t="s">
        <v>10</v>
      </c>
      <c r="R129" s="57"/>
      <c r="S129" s="57"/>
      <c r="T129" s="57"/>
      <c r="U129" s="57"/>
      <c r="V129" s="82"/>
      <c r="W129" s="57"/>
      <c r="X129" s="57" t="s">
        <v>11</v>
      </c>
      <c r="Y129" s="57"/>
      <c r="Z129" s="80"/>
      <c r="AA129" s="57"/>
      <c r="AB129" s="57"/>
      <c r="AC129" s="82"/>
      <c r="AD129" s="57"/>
      <c r="AE129" s="62" t="s">
        <v>39</v>
      </c>
      <c r="AF129" s="80"/>
      <c r="AG129" s="80"/>
      <c r="AH129" s="57"/>
      <c r="AI129" s="57"/>
      <c r="AJ129" s="57"/>
      <c r="AK129" s="243"/>
      <c r="AL129" s="244"/>
      <c r="AM129" s="56"/>
      <c r="AN129" s="57"/>
      <c r="AO129" s="57"/>
      <c r="AP129" s="59"/>
      <c r="AQ129" s="56"/>
      <c r="AR129" s="57"/>
      <c r="AS129" s="57"/>
      <c r="AT129" s="59"/>
      <c r="AU129" s="56"/>
      <c r="AV129" s="57"/>
      <c r="AW129" s="57"/>
      <c r="AX129" s="59"/>
      <c r="AY129" s="56"/>
      <c r="AZ129" s="57"/>
      <c r="BA129" s="57"/>
      <c r="BB129" s="59"/>
      <c r="BC129" s="59"/>
    </row>
    <row r="130" spans="1:67" ht="13.15" customHeight="1" x14ac:dyDescent="0.25">
      <c r="A130" s="56"/>
      <c r="B130" s="81"/>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80"/>
      <c r="AA130" s="57"/>
      <c r="AB130" s="57"/>
      <c r="AC130" s="57"/>
      <c r="AD130" s="57" t="s">
        <v>40</v>
      </c>
      <c r="AE130" s="83"/>
      <c r="AF130" s="80"/>
      <c r="AG130" s="80"/>
      <c r="AH130" s="57"/>
      <c r="AI130" s="57"/>
      <c r="AJ130" s="57" t="s">
        <v>29</v>
      </c>
      <c r="AK130" s="243"/>
      <c r="AL130" s="244"/>
      <c r="AM130" s="56"/>
      <c r="AN130" s="57"/>
      <c r="AO130" s="57"/>
      <c r="AP130" s="59"/>
      <c r="AQ130" s="56"/>
      <c r="AR130" s="57"/>
      <c r="AS130" s="57"/>
      <c r="AT130" s="59"/>
      <c r="AU130" s="56"/>
      <c r="AV130" s="57"/>
      <c r="AW130" s="57"/>
      <c r="AX130" s="59"/>
      <c r="AY130" s="56"/>
      <c r="AZ130" s="57"/>
      <c r="BA130" s="57"/>
      <c r="BB130" s="59"/>
      <c r="BC130" s="59"/>
    </row>
    <row r="131" spans="1:67" ht="13.15" customHeight="1" x14ac:dyDescent="0.25">
      <c r="A131" s="56"/>
      <c r="B131" s="84"/>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6"/>
      <c r="AF131" s="86"/>
      <c r="AG131" s="86"/>
      <c r="AH131" s="85"/>
      <c r="AI131" s="85"/>
      <c r="AJ131" s="85"/>
      <c r="AK131" s="245"/>
      <c r="AL131" s="246"/>
      <c r="AM131" s="87"/>
      <c r="AN131" s="85"/>
      <c r="AO131" s="85"/>
      <c r="AP131" s="88"/>
      <c r="AQ131" s="87"/>
      <c r="AR131" s="85"/>
      <c r="AS131" s="85"/>
      <c r="AT131" s="88"/>
      <c r="AU131" s="87"/>
      <c r="AV131" s="85"/>
      <c r="AW131" s="85"/>
      <c r="AX131" s="88"/>
      <c r="AY131" s="87"/>
      <c r="AZ131" s="85"/>
      <c r="BA131" s="85"/>
      <c r="BB131" s="88"/>
      <c r="BC131" s="59"/>
    </row>
    <row r="132" spans="1:67" ht="13.15" customHeight="1" x14ac:dyDescent="0.25">
      <c r="A132" s="89"/>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1"/>
    </row>
    <row r="133" spans="1:67" ht="13.15" customHeight="1" thickBot="1" x14ac:dyDescent="0.3">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4"/>
    </row>
    <row r="134" spans="1:67" ht="13.15" customHeight="1" thickTop="1" x14ac:dyDescent="0.25">
      <c r="A134" s="56"/>
      <c r="B134" s="57"/>
      <c r="C134" s="57"/>
      <c r="D134" s="57"/>
      <c r="E134" s="57"/>
      <c r="F134" s="57"/>
      <c r="G134" s="57"/>
      <c r="H134" s="57"/>
      <c r="I134" s="57"/>
      <c r="J134" s="57"/>
      <c r="K134" s="57"/>
      <c r="L134" s="57"/>
      <c r="M134" s="57"/>
      <c r="N134" s="57"/>
      <c r="O134" s="57"/>
      <c r="P134" s="57"/>
      <c r="Q134" s="57"/>
      <c r="R134" s="57"/>
      <c r="S134" s="403" t="s">
        <v>3</v>
      </c>
      <c r="T134" s="403"/>
      <c r="U134" s="403"/>
      <c r="V134" s="403"/>
      <c r="W134" s="403"/>
      <c r="X134" s="403"/>
      <c r="Y134" s="403"/>
      <c r="Z134" s="403"/>
      <c r="AA134" s="403"/>
      <c r="AB134" s="403"/>
      <c r="AC134" s="403"/>
      <c r="AD134" s="403"/>
      <c r="AE134" s="403"/>
      <c r="AF134" s="403"/>
      <c r="AG134" s="403"/>
      <c r="AH134" s="403"/>
      <c r="AI134" s="403"/>
      <c r="AJ134" s="58"/>
      <c r="AK134" s="58"/>
      <c r="AL134" s="58"/>
      <c r="AM134" s="58"/>
      <c r="AN134" s="57"/>
      <c r="AO134" s="57"/>
      <c r="AP134" s="57"/>
      <c r="AQ134" s="57"/>
      <c r="AR134" s="57"/>
      <c r="AS134" s="57"/>
      <c r="AT134" s="57"/>
      <c r="AU134" s="57"/>
      <c r="AV134" s="57"/>
      <c r="AW134" s="57"/>
      <c r="AX134" s="57"/>
      <c r="AY134" s="57"/>
      <c r="AZ134" s="57"/>
      <c r="BA134" s="240" t="s">
        <v>97</v>
      </c>
      <c r="BB134" s="240"/>
      <c r="BC134" s="59"/>
      <c r="BE134" s="111"/>
      <c r="BF134" s="111"/>
      <c r="BG134" s="111"/>
      <c r="BH134" s="111"/>
      <c r="BI134" s="111"/>
      <c r="BJ134" s="111"/>
      <c r="BK134" s="111"/>
      <c r="BL134" s="111"/>
      <c r="BM134" s="111"/>
      <c r="BN134" s="111"/>
      <c r="BO134" s="111"/>
    </row>
    <row r="135" spans="1:67" ht="13.15" customHeight="1" thickBot="1" x14ac:dyDescent="0.3">
      <c r="A135" s="56"/>
      <c r="B135" s="57"/>
      <c r="C135" s="57"/>
      <c r="D135" s="57"/>
      <c r="E135" s="57"/>
      <c r="F135" s="57"/>
      <c r="G135" s="57"/>
      <c r="H135" s="57"/>
      <c r="I135" s="57"/>
      <c r="J135" s="57"/>
      <c r="K135" s="57"/>
      <c r="L135" s="57"/>
      <c r="M135" s="57"/>
      <c r="N135" s="57"/>
      <c r="O135" s="57"/>
      <c r="P135" s="57"/>
      <c r="Q135" s="57"/>
      <c r="R135" s="57"/>
      <c r="S135" s="404"/>
      <c r="T135" s="404"/>
      <c r="U135" s="404"/>
      <c r="V135" s="404"/>
      <c r="W135" s="404"/>
      <c r="X135" s="404"/>
      <c r="Y135" s="404"/>
      <c r="Z135" s="404"/>
      <c r="AA135" s="404"/>
      <c r="AB135" s="404"/>
      <c r="AC135" s="404"/>
      <c r="AD135" s="404"/>
      <c r="AE135" s="404"/>
      <c r="AF135" s="404"/>
      <c r="AG135" s="404"/>
      <c r="AH135" s="404"/>
      <c r="AI135" s="404"/>
      <c r="AJ135" s="58"/>
      <c r="AK135" s="58"/>
      <c r="AL135" s="58"/>
      <c r="AM135" s="58"/>
      <c r="AN135" s="57"/>
      <c r="AO135" s="57"/>
      <c r="AP135" s="57"/>
      <c r="AQ135" s="57"/>
      <c r="AR135" s="57"/>
      <c r="AS135" s="57"/>
      <c r="AT135" s="57"/>
      <c r="AU135" s="57"/>
      <c r="AV135" s="57"/>
      <c r="AW135" s="57"/>
      <c r="AX135" s="57"/>
      <c r="AY135" s="57"/>
      <c r="AZ135" s="57"/>
      <c r="BA135" s="57"/>
      <c r="BB135" s="57"/>
      <c r="BC135" s="59"/>
      <c r="BE135" s="111"/>
      <c r="BF135" s="111"/>
      <c r="BG135" s="111"/>
      <c r="BH135" s="111"/>
      <c r="BI135" s="111"/>
      <c r="BJ135" s="111"/>
      <c r="BK135" s="111"/>
      <c r="BL135" s="111"/>
      <c r="BM135" s="111"/>
      <c r="BN135" s="111"/>
      <c r="BO135" s="111"/>
    </row>
    <row r="136" spans="1:67" ht="13.15" customHeight="1" thickTop="1" x14ac:dyDescent="0.25">
      <c r="A136" s="56"/>
      <c r="B136" s="57"/>
      <c r="C136" s="57"/>
      <c r="D136" s="57"/>
      <c r="E136" s="57"/>
      <c r="F136" s="57"/>
      <c r="G136" s="57"/>
      <c r="H136" s="57"/>
      <c r="I136" s="57"/>
      <c r="J136" s="57"/>
      <c r="K136" s="57"/>
      <c r="L136" s="57"/>
      <c r="M136" s="57"/>
      <c r="N136" s="57"/>
      <c r="O136" s="57"/>
      <c r="P136" s="57"/>
      <c r="Q136" s="57"/>
      <c r="R136" s="57"/>
      <c r="S136" s="57"/>
      <c r="T136" s="57"/>
      <c r="U136" s="57"/>
      <c r="V136" s="60"/>
      <c r="W136" s="60"/>
      <c r="X136" s="60"/>
      <c r="Y136" s="60"/>
      <c r="Z136" s="60"/>
      <c r="AA136" s="60"/>
      <c r="AB136" s="60"/>
      <c r="AC136" s="60"/>
      <c r="AD136" s="60"/>
      <c r="AE136" s="60"/>
      <c r="AF136" s="60"/>
      <c r="AG136" s="60"/>
      <c r="AH136" s="60"/>
      <c r="AI136" s="60"/>
      <c r="AJ136" s="60"/>
      <c r="AK136" s="60"/>
      <c r="AL136" s="60"/>
      <c r="AM136" s="60"/>
      <c r="AN136" s="57"/>
      <c r="AO136" s="61"/>
      <c r="AP136" s="61"/>
      <c r="AQ136" s="422">
        <f t="shared" ref="AQ136" si="60">$AQ$92</f>
        <v>0</v>
      </c>
      <c r="AR136" s="422"/>
      <c r="AS136" s="422"/>
      <c r="AT136" s="62" t="s">
        <v>2</v>
      </c>
      <c r="AU136" s="422">
        <f t="shared" ref="AU136" si="61">$AU$92</f>
        <v>0</v>
      </c>
      <c r="AV136" s="422"/>
      <c r="AW136" s="97" t="s">
        <v>16</v>
      </c>
      <c r="AX136" s="240">
        <v>20</v>
      </c>
      <c r="AY136" s="240"/>
      <c r="AZ136" s="62" t="s">
        <v>35</v>
      </c>
      <c r="BA136" s="240" t="s">
        <v>1</v>
      </c>
      <c r="BB136" s="240"/>
      <c r="BC136" s="59"/>
      <c r="BE136" s="111"/>
      <c r="BF136" s="111"/>
      <c r="BG136" s="111"/>
      <c r="BH136" s="111"/>
      <c r="BI136" s="111"/>
      <c r="BJ136" s="111"/>
      <c r="BK136" s="111"/>
      <c r="BL136" s="111"/>
      <c r="BM136" s="111"/>
      <c r="BN136" s="111"/>
      <c r="BO136" s="111"/>
    </row>
    <row r="137" spans="1:67" ht="13.15" customHeight="1" x14ac:dyDescent="0.25">
      <c r="A137" s="56"/>
      <c r="B137" s="413" t="s">
        <v>4</v>
      </c>
      <c r="C137" s="413"/>
      <c r="D137" s="413"/>
      <c r="E137" s="413"/>
      <c r="F137" s="413"/>
      <c r="G137" s="413"/>
      <c r="H137" s="413"/>
      <c r="I137" s="413"/>
      <c r="J137" s="413"/>
      <c r="K137" s="413"/>
      <c r="L137" s="413"/>
      <c r="M137" s="413"/>
      <c r="N137" s="413"/>
      <c r="O137" s="57"/>
      <c r="P137" s="57"/>
      <c r="Q137" s="57"/>
      <c r="R137" s="57"/>
      <c r="S137" s="57"/>
      <c r="T137" s="57"/>
      <c r="U137" s="57"/>
      <c r="V137" s="57"/>
      <c r="W137" s="57"/>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9"/>
      <c r="BE137" s="111"/>
      <c r="BF137" s="111"/>
      <c r="BG137" s="111"/>
      <c r="BH137" s="111"/>
      <c r="BI137" s="111"/>
      <c r="BJ137" s="111"/>
      <c r="BK137" s="111"/>
      <c r="BL137" s="111"/>
      <c r="BM137" s="111"/>
      <c r="BN137" s="111"/>
      <c r="BO137" s="111"/>
    </row>
    <row r="138" spans="1:67" ht="13.15" customHeight="1" x14ac:dyDescent="0.25">
      <c r="A138" s="56"/>
      <c r="B138" s="414"/>
      <c r="C138" s="414"/>
      <c r="D138" s="414"/>
      <c r="E138" s="414"/>
      <c r="F138" s="414"/>
      <c r="G138" s="414"/>
      <c r="H138" s="414"/>
      <c r="I138" s="414"/>
      <c r="J138" s="414"/>
      <c r="K138" s="414"/>
      <c r="L138" s="414"/>
      <c r="M138" s="414"/>
      <c r="N138" s="414"/>
      <c r="O138" s="57"/>
      <c r="P138" s="57"/>
      <c r="Q138" s="57"/>
      <c r="R138" s="57"/>
      <c r="S138" s="57"/>
      <c r="T138" s="57"/>
      <c r="U138" s="57"/>
      <c r="V138" s="57"/>
      <c r="W138" s="57"/>
      <c r="X138" s="57"/>
      <c r="Y138" s="57"/>
      <c r="Z138" s="57"/>
      <c r="AA138" s="57"/>
      <c r="AB138" s="57"/>
      <c r="AC138" s="57"/>
      <c r="AD138" s="57"/>
      <c r="AE138" s="57"/>
      <c r="AF138" s="57"/>
      <c r="AG138" s="57"/>
      <c r="AH138" s="57"/>
      <c r="AI138" s="57"/>
      <c r="AJ138" s="415" t="s">
        <v>5</v>
      </c>
      <c r="AK138" s="415"/>
      <c r="AL138" s="415"/>
      <c r="AN138" s="423">
        <f t="shared" ref="AN138" si="62">$AN$94</f>
        <v>0</v>
      </c>
      <c r="AO138" s="423"/>
      <c r="AP138" s="423"/>
      <c r="AQ138" s="423"/>
      <c r="AR138" s="423"/>
      <c r="AS138" s="423"/>
      <c r="AT138" s="423"/>
      <c r="AU138" s="423"/>
      <c r="AV138" s="423"/>
      <c r="AW138" s="423"/>
      <c r="AX138" s="423"/>
      <c r="AY138" s="423"/>
      <c r="AZ138" s="423"/>
      <c r="BA138" s="57"/>
      <c r="BB138" s="57"/>
      <c r="BC138" s="59"/>
      <c r="BE138" s="111"/>
      <c r="BF138" s="111"/>
      <c r="BG138" s="111"/>
      <c r="BH138" s="111"/>
      <c r="BI138" s="111"/>
      <c r="BJ138" s="111"/>
      <c r="BK138" s="111"/>
      <c r="BL138" s="111"/>
      <c r="BM138" s="111"/>
      <c r="BN138" s="111"/>
      <c r="BO138" s="111"/>
    </row>
    <row r="139" spans="1:67" ht="13.15" customHeight="1" x14ac:dyDescent="0.25">
      <c r="A139" s="56"/>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c r="AG139" s="57"/>
      <c r="AH139" s="57"/>
      <c r="AI139" s="57"/>
      <c r="AJ139" s="415"/>
      <c r="AK139" s="415"/>
      <c r="AL139" s="416"/>
      <c r="AM139" s="417"/>
      <c r="AN139" s="417"/>
      <c r="AO139" s="417"/>
      <c r="AP139" s="417"/>
      <c r="AQ139" s="417"/>
      <c r="AR139" s="417"/>
      <c r="AS139" s="417"/>
      <c r="AT139" s="417"/>
      <c r="AU139" s="417"/>
      <c r="AV139" s="417"/>
      <c r="AW139" s="417"/>
      <c r="AX139" s="417"/>
      <c r="AY139" s="418"/>
      <c r="AZ139" s="418"/>
      <c r="BA139" s="62"/>
      <c r="BB139" s="62"/>
      <c r="BC139" s="59"/>
      <c r="BE139" s="111"/>
      <c r="BF139" s="111"/>
      <c r="BG139" s="111"/>
      <c r="BH139" s="111"/>
      <c r="BI139" s="111"/>
      <c r="BJ139" s="111"/>
      <c r="BK139" s="111"/>
      <c r="BL139" s="111"/>
      <c r="BM139" s="111"/>
      <c r="BN139" s="111"/>
      <c r="BO139" s="111"/>
    </row>
    <row r="140" spans="1:67" ht="13.15" customHeight="1" x14ac:dyDescent="0.25">
      <c r="A140" s="56"/>
      <c r="B140" s="65" t="s">
        <v>66</v>
      </c>
      <c r="C140" s="66"/>
      <c r="D140" s="66"/>
      <c r="E140" s="66"/>
      <c r="F140" s="66"/>
      <c r="G140" s="66"/>
      <c r="H140" s="66"/>
      <c r="I140" s="66"/>
      <c r="J140" s="66"/>
      <c r="K140" s="66"/>
      <c r="L140" s="66"/>
      <c r="M140" s="66"/>
      <c r="N140" s="66"/>
      <c r="O140" s="66"/>
      <c r="P140" s="66"/>
      <c r="Q140" s="66"/>
      <c r="R140" s="66"/>
      <c r="S140" s="66"/>
      <c r="T140" s="66"/>
      <c r="U140" s="66"/>
      <c r="V140" s="66"/>
      <c r="W140" s="66"/>
      <c r="X140" s="57"/>
      <c r="Y140" s="57"/>
      <c r="Z140" s="57"/>
      <c r="AA140" s="57"/>
      <c r="AB140" s="57"/>
      <c r="AC140" s="57"/>
      <c r="AD140" s="57"/>
      <c r="AE140" s="57"/>
      <c r="AF140" s="57"/>
      <c r="AG140" s="57"/>
      <c r="AH140" s="57"/>
      <c r="AI140" s="57"/>
      <c r="AJ140" s="415" t="s">
        <v>6</v>
      </c>
      <c r="AK140" s="415"/>
      <c r="AL140" s="415"/>
      <c r="AN140" s="423">
        <f t="shared" ref="AN140" si="63">$AN$96</f>
        <v>0</v>
      </c>
      <c r="AO140" s="423"/>
      <c r="AP140" s="423"/>
      <c r="AQ140" s="423"/>
      <c r="AR140" s="423"/>
      <c r="AS140" s="423"/>
      <c r="AT140" s="423"/>
      <c r="AU140" s="423"/>
      <c r="AV140" s="423"/>
      <c r="AW140" s="423"/>
      <c r="AX140" s="423"/>
      <c r="AY140" s="423"/>
      <c r="AZ140" s="423"/>
      <c r="BA140" s="97" t="s">
        <v>8</v>
      </c>
      <c r="BB140" s="57"/>
      <c r="BC140" s="59"/>
      <c r="BE140" s="111"/>
      <c r="BF140" s="111"/>
      <c r="BG140" s="111"/>
      <c r="BH140" s="111"/>
      <c r="BI140" s="111"/>
      <c r="BJ140" s="111"/>
      <c r="BK140" s="111"/>
      <c r="BL140" s="111"/>
      <c r="BM140" s="111"/>
      <c r="BN140" s="111"/>
      <c r="BO140" s="111"/>
    </row>
    <row r="141" spans="1:67" ht="13.15" customHeight="1" x14ac:dyDescent="0.25">
      <c r="A141" s="56"/>
      <c r="B141" s="65" t="s">
        <v>20</v>
      </c>
      <c r="C141" s="66"/>
      <c r="D141" s="66"/>
      <c r="E141" s="66"/>
      <c r="F141" s="66"/>
      <c r="G141" s="66"/>
      <c r="H141" s="66"/>
      <c r="I141" s="66"/>
      <c r="J141" s="66"/>
      <c r="K141" s="66"/>
      <c r="L141" s="66"/>
      <c r="M141" s="66"/>
      <c r="N141" s="66"/>
      <c r="O141" s="66"/>
      <c r="P141" s="66"/>
      <c r="Q141" s="66"/>
      <c r="R141" s="66"/>
      <c r="S141" s="66"/>
      <c r="T141" s="66"/>
      <c r="U141" s="66"/>
      <c r="V141" s="66"/>
      <c r="W141" s="66"/>
      <c r="X141" s="57"/>
      <c r="Y141" s="57"/>
      <c r="Z141" s="57"/>
      <c r="AA141" s="57"/>
      <c r="AB141" s="57"/>
      <c r="AC141" s="57"/>
      <c r="AD141" s="57"/>
      <c r="AE141" s="57"/>
      <c r="AF141" s="57"/>
      <c r="AG141" s="57"/>
      <c r="AH141" s="57"/>
      <c r="AI141" s="57"/>
      <c r="AJ141" s="62"/>
      <c r="AK141" s="62"/>
      <c r="AL141" s="62"/>
      <c r="AM141" s="99"/>
      <c r="AN141" s="99"/>
      <c r="AO141" s="99"/>
      <c r="AP141" s="99"/>
      <c r="AQ141" s="99"/>
      <c r="AR141" s="99"/>
      <c r="AS141" s="99"/>
      <c r="AT141" s="99"/>
      <c r="AU141" s="99"/>
      <c r="AV141" s="99"/>
      <c r="AW141" s="99"/>
      <c r="AX141" s="99"/>
      <c r="AY141" s="99"/>
      <c r="AZ141" s="99"/>
      <c r="BA141" s="97"/>
      <c r="BB141" s="62"/>
      <c r="BC141" s="68"/>
      <c r="BE141" s="111"/>
      <c r="BF141" s="111"/>
      <c r="BG141" s="111"/>
      <c r="BH141" s="111"/>
      <c r="BI141" s="111"/>
      <c r="BJ141" s="111"/>
      <c r="BK141" s="111"/>
      <c r="BL141" s="111"/>
      <c r="BM141" s="111"/>
      <c r="BN141" s="111"/>
      <c r="BO141" s="111"/>
    </row>
    <row r="142" spans="1:67" ht="13.15" customHeight="1" x14ac:dyDescent="0.25">
      <c r="A142" s="56"/>
      <c r="B142" s="65" t="s">
        <v>54</v>
      </c>
      <c r="C142" s="66"/>
      <c r="D142" s="66"/>
      <c r="E142" s="66"/>
      <c r="F142" s="66"/>
      <c r="G142" s="66"/>
      <c r="H142" s="66"/>
      <c r="I142" s="66"/>
      <c r="J142" s="66"/>
      <c r="K142" s="66"/>
      <c r="L142" s="66"/>
      <c r="M142" s="66"/>
      <c r="N142" s="66"/>
      <c r="O142" s="66"/>
      <c r="P142" s="66"/>
      <c r="Q142" s="66"/>
      <c r="R142" s="66"/>
      <c r="S142" s="66"/>
      <c r="T142" s="66"/>
      <c r="U142" s="66"/>
      <c r="V142" s="66"/>
      <c r="W142" s="66"/>
      <c r="X142" s="57"/>
      <c r="Y142" s="57"/>
      <c r="Z142" s="57"/>
      <c r="AA142" s="57"/>
      <c r="AB142" s="57"/>
      <c r="AC142" s="57"/>
      <c r="AD142" s="57"/>
      <c r="AE142" s="57"/>
      <c r="AF142" s="57"/>
      <c r="AG142" s="57"/>
      <c r="AH142" s="57"/>
      <c r="AI142" s="57"/>
      <c r="AJ142" s="405" t="s">
        <v>34</v>
      </c>
      <c r="AK142" s="405"/>
      <c r="AL142" s="405"/>
      <c r="AM142" s="69" t="s">
        <v>61</v>
      </c>
      <c r="AN142" s="424">
        <f t="shared" ref="AN142" si="64">$AN$98</f>
        <v>0</v>
      </c>
      <c r="AO142" s="424"/>
      <c r="AP142" s="424"/>
      <c r="AQ142" s="424"/>
      <c r="AR142" s="424"/>
      <c r="AS142" s="406" t="s">
        <v>53</v>
      </c>
      <c r="AT142" s="406"/>
      <c r="AU142" s="406"/>
      <c r="AV142" s="406"/>
      <c r="AW142" s="424">
        <f t="shared" ref="AW142" si="65">$AW$98</f>
        <v>0</v>
      </c>
      <c r="AX142" s="424"/>
      <c r="AY142" s="424"/>
      <c r="AZ142" s="424"/>
      <c r="BA142" s="424"/>
      <c r="BB142" s="70"/>
      <c r="BC142" s="68"/>
      <c r="BE142" s="111"/>
      <c r="BF142" s="111"/>
      <c r="BG142" s="111"/>
      <c r="BH142" s="111"/>
      <c r="BI142" s="111"/>
      <c r="BJ142" s="111"/>
      <c r="BK142" s="111"/>
      <c r="BL142" s="111"/>
      <c r="BM142" s="111"/>
      <c r="BN142" s="111"/>
      <c r="BO142" s="111"/>
    </row>
    <row r="143" spans="1:67" ht="13.15" customHeight="1" thickBot="1" x14ac:dyDescent="0.3">
      <c r="A143" s="56"/>
      <c r="B143" s="65"/>
      <c r="C143" s="66"/>
      <c r="D143" s="66"/>
      <c r="E143" s="66"/>
      <c r="F143" s="66"/>
      <c r="G143" s="66"/>
      <c r="H143" s="66"/>
      <c r="I143" s="66"/>
      <c r="J143" s="66"/>
      <c r="K143" s="66"/>
      <c r="L143" s="66"/>
      <c r="M143" s="66"/>
      <c r="N143" s="66"/>
      <c r="O143" s="66"/>
      <c r="P143" s="66"/>
      <c r="Q143" s="66"/>
      <c r="R143" s="66"/>
      <c r="S143" s="66"/>
      <c r="T143" s="66"/>
      <c r="U143" s="66"/>
      <c r="V143" s="66"/>
      <c r="W143" s="66"/>
      <c r="X143" s="57"/>
      <c r="Y143" s="57"/>
      <c r="Z143" s="57"/>
      <c r="AA143" s="57"/>
      <c r="AB143" s="57"/>
      <c r="AC143" s="57"/>
      <c r="AD143" s="57"/>
      <c r="AE143" s="57"/>
      <c r="AF143" s="57"/>
      <c r="AG143" s="57"/>
      <c r="AH143" s="57"/>
      <c r="AI143" s="57"/>
      <c r="AJ143" s="57"/>
      <c r="AK143" s="57"/>
      <c r="AL143" s="57"/>
      <c r="AM143" s="71"/>
      <c r="AN143" s="71"/>
      <c r="AO143" s="71"/>
      <c r="AP143" s="98"/>
      <c r="AQ143" s="98"/>
      <c r="AR143" s="97"/>
      <c r="AS143" s="97"/>
      <c r="AT143" s="97"/>
      <c r="AU143" s="97"/>
      <c r="AV143" s="98"/>
      <c r="AW143" s="98"/>
      <c r="AX143" s="98"/>
      <c r="AY143" s="98"/>
      <c r="AZ143" s="98"/>
      <c r="BA143" s="62"/>
      <c r="BB143" s="62"/>
      <c r="BC143" s="68"/>
      <c r="BE143" s="111"/>
      <c r="BF143" s="111"/>
      <c r="BG143" s="111"/>
      <c r="BH143" s="111"/>
      <c r="BI143" s="111"/>
      <c r="BJ143" s="111"/>
      <c r="BK143" s="111"/>
      <c r="BL143" s="111"/>
      <c r="BM143" s="111"/>
      <c r="BN143" s="111"/>
      <c r="BO143" s="111"/>
    </row>
    <row r="144" spans="1:67" ht="13.15" customHeight="1" thickTop="1" x14ac:dyDescent="0.25">
      <c r="A144" s="56"/>
      <c r="B144" s="407" t="s">
        <v>42</v>
      </c>
      <c r="C144" s="407"/>
      <c r="D144" s="407"/>
      <c r="E144" s="407"/>
      <c r="F144" s="407"/>
      <c r="G144" s="407"/>
      <c r="H144" s="407"/>
      <c r="I144" s="407"/>
      <c r="J144" s="407"/>
      <c r="K144" s="407"/>
      <c r="L144" s="407"/>
      <c r="M144" s="407"/>
      <c r="N144" s="407"/>
      <c r="O144" s="407"/>
      <c r="P144" s="407"/>
      <c r="Q144" s="407"/>
      <c r="R144" s="407"/>
      <c r="S144" s="408" t="s">
        <v>9</v>
      </c>
      <c r="T144" s="409"/>
      <c r="U144" s="409"/>
      <c r="V144" s="409"/>
      <c r="W144" s="409"/>
      <c r="X144" s="409"/>
      <c r="Y144" s="409"/>
      <c r="Z144" s="410"/>
      <c r="AA144" s="411" t="s">
        <v>38</v>
      </c>
      <c r="AB144" s="407"/>
      <c r="AC144" s="407"/>
      <c r="AD144" s="407"/>
      <c r="AE144" s="407"/>
      <c r="AF144" s="407"/>
      <c r="AG144" s="412"/>
      <c r="AH144" s="411" t="s">
        <v>49</v>
      </c>
      <c r="AI144" s="407"/>
      <c r="AJ144" s="407"/>
      <c r="AK144" s="412"/>
      <c r="AL144" s="407" t="s">
        <v>48</v>
      </c>
      <c r="AM144" s="407"/>
      <c r="AN144" s="407"/>
      <c r="AO144" s="407"/>
      <c r="AP144" s="407"/>
      <c r="AQ144" s="407"/>
      <c r="AR144" s="407"/>
      <c r="AS144" s="407"/>
      <c r="AT144" s="407"/>
      <c r="AU144" s="407"/>
      <c r="AV144" s="407"/>
      <c r="AW144" s="407"/>
      <c r="AX144" s="407"/>
      <c r="AY144" s="407"/>
      <c r="AZ144" s="407"/>
      <c r="BA144" s="407"/>
      <c r="BB144" s="407"/>
      <c r="BC144" s="68"/>
      <c r="BE144" s="111"/>
      <c r="BF144" s="111"/>
      <c r="BG144" s="111"/>
      <c r="BH144" s="111"/>
      <c r="BI144" s="111"/>
      <c r="BJ144" s="111"/>
      <c r="BK144" s="111"/>
      <c r="BL144" s="111"/>
      <c r="BM144" s="111"/>
      <c r="BN144" s="111"/>
      <c r="BO144" s="111"/>
    </row>
    <row r="145" spans="1:67" ht="13.15" customHeight="1" x14ac:dyDescent="0.25">
      <c r="A145" s="56"/>
      <c r="B145" s="379"/>
      <c r="C145" s="379"/>
      <c r="D145" s="379"/>
      <c r="E145" s="379"/>
      <c r="F145" s="379"/>
      <c r="G145" s="379"/>
      <c r="H145" s="379"/>
      <c r="I145" s="379"/>
      <c r="J145" s="379"/>
      <c r="K145" s="379"/>
      <c r="L145" s="379"/>
      <c r="M145" s="379"/>
      <c r="N145" s="379"/>
      <c r="O145" s="379"/>
      <c r="P145" s="379"/>
      <c r="Q145" s="379"/>
      <c r="R145" s="379"/>
      <c r="S145" s="381"/>
      <c r="T145" s="382"/>
      <c r="U145" s="382"/>
      <c r="V145" s="382"/>
      <c r="W145" s="382"/>
      <c r="X145" s="383"/>
      <c r="Y145" s="390"/>
      <c r="Z145" s="390"/>
      <c r="AA145" s="393"/>
      <c r="AB145" s="391"/>
      <c r="AC145" s="391"/>
      <c r="AD145" s="391"/>
      <c r="AE145" s="391"/>
      <c r="AF145" s="391"/>
      <c r="AG145" s="394"/>
      <c r="AH145" s="431">
        <f>'№1-5'!$AH$13</f>
        <v>10</v>
      </c>
      <c r="AI145" s="240"/>
      <c r="AJ145" s="399" t="s">
        <v>43</v>
      </c>
      <c r="AK145" s="400"/>
      <c r="AL145" s="369">
        <f>SUM(AB168)</f>
        <v>0</v>
      </c>
      <c r="AM145" s="369"/>
      <c r="AN145" s="369"/>
      <c r="AO145" s="369"/>
      <c r="AP145" s="369"/>
      <c r="AQ145" s="369"/>
      <c r="AR145" s="369"/>
      <c r="AS145" s="369"/>
      <c r="AT145" s="369"/>
      <c r="AU145" s="61"/>
      <c r="AV145" s="61"/>
      <c r="AW145" s="61"/>
      <c r="AX145" s="61"/>
      <c r="AY145" s="61"/>
      <c r="AZ145" s="61"/>
      <c r="BA145" s="61"/>
      <c r="BB145" s="61"/>
      <c r="BC145" s="68"/>
      <c r="BE145" s="111"/>
      <c r="BF145" s="111"/>
      <c r="BG145" s="111"/>
      <c r="BH145" s="111"/>
      <c r="BI145" s="111"/>
      <c r="BJ145" s="111"/>
      <c r="BK145" s="111"/>
      <c r="BL145" s="111"/>
      <c r="BM145" s="111"/>
      <c r="BN145" s="111"/>
      <c r="BO145" s="111"/>
    </row>
    <row r="146" spans="1:67" ht="13.15" customHeight="1" x14ac:dyDescent="0.25">
      <c r="A146" s="56"/>
      <c r="B146" s="379"/>
      <c r="C146" s="379"/>
      <c r="D146" s="379"/>
      <c r="E146" s="379"/>
      <c r="F146" s="379"/>
      <c r="G146" s="379"/>
      <c r="H146" s="379"/>
      <c r="I146" s="379"/>
      <c r="J146" s="379"/>
      <c r="K146" s="379"/>
      <c r="L146" s="379"/>
      <c r="M146" s="379"/>
      <c r="N146" s="379"/>
      <c r="O146" s="379"/>
      <c r="P146" s="379"/>
      <c r="Q146" s="379"/>
      <c r="R146" s="379"/>
      <c r="S146" s="384"/>
      <c r="T146" s="385"/>
      <c r="U146" s="385"/>
      <c r="V146" s="385"/>
      <c r="W146" s="385"/>
      <c r="X146" s="386"/>
      <c r="Y146" s="391"/>
      <c r="Z146" s="391"/>
      <c r="AA146" s="393"/>
      <c r="AB146" s="391"/>
      <c r="AC146" s="391"/>
      <c r="AD146" s="391"/>
      <c r="AE146" s="391"/>
      <c r="AF146" s="391"/>
      <c r="AG146" s="394"/>
      <c r="AH146" s="431"/>
      <c r="AI146" s="240"/>
      <c r="AJ146" s="399"/>
      <c r="AK146" s="400"/>
      <c r="AL146" s="369"/>
      <c r="AM146" s="369"/>
      <c r="AN146" s="369"/>
      <c r="AO146" s="369"/>
      <c r="AP146" s="369"/>
      <c r="AQ146" s="369"/>
      <c r="AR146" s="369"/>
      <c r="AS146" s="369"/>
      <c r="AT146" s="369"/>
      <c r="AU146" s="61"/>
      <c r="AV146" s="61"/>
      <c r="AW146" s="61"/>
      <c r="AX146" s="61"/>
      <c r="AY146" s="61"/>
      <c r="AZ146" s="61"/>
      <c r="BA146" s="61"/>
      <c r="BB146" s="61"/>
      <c r="BC146" s="68"/>
      <c r="BE146" s="111"/>
      <c r="BF146" s="111"/>
      <c r="BG146" s="111"/>
      <c r="BH146" s="111"/>
      <c r="BI146" s="111"/>
      <c r="BJ146" s="111"/>
      <c r="BK146" s="111"/>
      <c r="BL146" s="111"/>
      <c r="BM146" s="111"/>
      <c r="BN146" s="111"/>
      <c r="BO146" s="111"/>
    </row>
    <row r="147" spans="1:67" ht="13.15" customHeight="1" thickBot="1" x14ac:dyDescent="0.3">
      <c r="A147" s="56"/>
      <c r="B147" s="380"/>
      <c r="C147" s="380"/>
      <c r="D147" s="380"/>
      <c r="E147" s="380"/>
      <c r="F147" s="380"/>
      <c r="G147" s="380"/>
      <c r="H147" s="380"/>
      <c r="I147" s="380"/>
      <c r="J147" s="380"/>
      <c r="K147" s="380"/>
      <c r="L147" s="380"/>
      <c r="M147" s="380"/>
      <c r="N147" s="380"/>
      <c r="O147" s="380"/>
      <c r="P147" s="380"/>
      <c r="Q147" s="380"/>
      <c r="R147" s="380"/>
      <c r="S147" s="387"/>
      <c r="T147" s="388"/>
      <c r="U147" s="388"/>
      <c r="V147" s="388"/>
      <c r="W147" s="388"/>
      <c r="X147" s="389"/>
      <c r="Y147" s="392"/>
      <c r="Z147" s="392"/>
      <c r="AA147" s="395"/>
      <c r="AB147" s="392"/>
      <c r="AC147" s="392"/>
      <c r="AD147" s="392"/>
      <c r="AE147" s="392"/>
      <c r="AF147" s="392"/>
      <c r="AG147" s="396"/>
      <c r="AH147" s="432"/>
      <c r="AI147" s="433"/>
      <c r="AJ147" s="401"/>
      <c r="AK147" s="402"/>
      <c r="AL147" s="370"/>
      <c r="AM147" s="370"/>
      <c r="AN147" s="370"/>
      <c r="AO147" s="370"/>
      <c r="AP147" s="370"/>
      <c r="AQ147" s="370"/>
      <c r="AR147" s="370"/>
      <c r="AS147" s="370"/>
      <c r="AT147" s="370"/>
      <c r="AU147" s="73" t="s">
        <v>44</v>
      </c>
      <c r="AV147" s="74"/>
      <c r="AW147" s="74"/>
      <c r="AX147" s="371">
        <f>ROUNDDOWN(AL145/(AH145+100)*AH145,0)</f>
        <v>0</v>
      </c>
      <c r="AY147" s="371"/>
      <c r="AZ147" s="371"/>
      <c r="BA147" s="371"/>
      <c r="BB147" s="74" t="s">
        <v>29</v>
      </c>
      <c r="BC147" s="59"/>
      <c r="BE147" s="111"/>
      <c r="BF147" s="111"/>
      <c r="BG147" s="111"/>
      <c r="BH147" s="111"/>
      <c r="BI147" s="111"/>
      <c r="BJ147" s="111"/>
      <c r="BK147" s="111"/>
      <c r="BL147" s="111"/>
      <c r="BM147" s="111"/>
      <c r="BN147" s="111"/>
      <c r="BO147" s="111"/>
    </row>
    <row r="148" spans="1:67" ht="13.15" customHeight="1" thickTop="1" x14ac:dyDescent="0.25">
      <c r="A148" s="56"/>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9"/>
      <c r="BE148" s="111"/>
      <c r="BF148" s="111"/>
      <c r="BG148" s="111"/>
      <c r="BH148" s="111"/>
      <c r="BI148" s="111"/>
      <c r="BJ148" s="111"/>
      <c r="BK148" s="111"/>
      <c r="BL148" s="111"/>
      <c r="BM148" s="111"/>
      <c r="BN148" s="111"/>
      <c r="BO148" s="111"/>
    </row>
    <row r="149" spans="1:67" ht="13.15" customHeight="1" thickBot="1" x14ac:dyDescent="0.3">
      <c r="A149" s="56"/>
      <c r="B149" s="372" t="s">
        <v>12</v>
      </c>
      <c r="C149" s="372"/>
      <c r="D149" s="373" t="s">
        <v>52</v>
      </c>
      <c r="E149" s="372"/>
      <c r="F149" s="372"/>
      <c r="G149" s="372"/>
      <c r="H149" s="372"/>
      <c r="I149" s="372"/>
      <c r="J149" s="372"/>
      <c r="K149" s="372"/>
      <c r="L149" s="372"/>
      <c r="M149" s="372"/>
      <c r="N149" s="372"/>
      <c r="O149" s="372"/>
      <c r="P149" s="372"/>
      <c r="Q149" s="372"/>
      <c r="R149" s="374"/>
      <c r="S149" s="375" t="s">
        <v>13</v>
      </c>
      <c r="T149" s="375"/>
      <c r="U149" s="375" t="s">
        <v>14</v>
      </c>
      <c r="V149" s="375"/>
      <c r="W149" s="373" t="s">
        <v>18</v>
      </c>
      <c r="X149" s="372"/>
      <c r="Y149" s="372"/>
      <c r="Z149" s="372"/>
      <c r="AA149" s="372"/>
      <c r="AB149" s="375" t="s">
        <v>50</v>
      </c>
      <c r="AC149" s="375"/>
      <c r="AD149" s="375"/>
      <c r="AE149" s="375"/>
      <c r="AF149" s="376"/>
      <c r="AG149" s="377" t="s">
        <v>47</v>
      </c>
      <c r="AH149" s="372"/>
      <c r="AI149" s="372"/>
      <c r="AJ149" s="372"/>
      <c r="AK149" s="372"/>
      <c r="AL149" s="372"/>
      <c r="AM149" s="372"/>
      <c r="AN149" s="378" t="s">
        <v>51</v>
      </c>
      <c r="AO149" s="375"/>
      <c r="AP149" s="375"/>
      <c r="AQ149" s="375"/>
      <c r="AR149" s="375"/>
      <c r="AS149" s="375" t="s">
        <v>181</v>
      </c>
      <c r="AT149" s="375"/>
      <c r="AU149" s="375"/>
      <c r="AV149" s="375"/>
      <c r="AW149" s="375"/>
      <c r="AX149" s="375" t="s">
        <v>46</v>
      </c>
      <c r="AY149" s="375"/>
      <c r="AZ149" s="375"/>
      <c r="BA149" s="375"/>
      <c r="BB149" s="373"/>
      <c r="BC149" s="59"/>
      <c r="BE149" s="111"/>
      <c r="BF149" s="111"/>
      <c r="BG149" s="111"/>
      <c r="BH149" s="111"/>
      <c r="BI149" s="111"/>
      <c r="BJ149" s="111"/>
      <c r="BK149" s="111"/>
      <c r="BL149" s="111"/>
      <c r="BM149" s="111"/>
      <c r="BN149" s="111"/>
      <c r="BO149" s="111"/>
    </row>
    <row r="150" spans="1:67" ht="13.15" customHeight="1" thickBot="1" x14ac:dyDescent="0.3">
      <c r="A150" s="56"/>
      <c r="B150" s="347"/>
      <c r="C150" s="347"/>
      <c r="D150" s="364"/>
      <c r="E150" s="365"/>
      <c r="F150" s="365"/>
      <c r="G150" s="365"/>
      <c r="H150" s="365"/>
      <c r="I150" s="365"/>
      <c r="J150" s="365"/>
      <c r="K150" s="365"/>
      <c r="L150" s="365"/>
      <c r="M150" s="365"/>
      <c r="N150" s="365"/>
      <c r="O150" s="365"/>
      <c r="P150" s="365"/>
      <c r="Q150" s="365"/>
      <c r="R150" s="366"/>
      <c r="S150" s="367"/>
      <c r="T150" s="367"/>
      <c r="U150" s="354"/>
      <c r="V150" s="355"/>
      <c r="W150" s="358"/>
      <c r="X150" s="359"/>
      <c r="Y150" s="359"/>
      <c r="Z150" s="359"/>
      <c r="AA150" s="359"/>
      <c r="AB150" s="294" t="str">
        <f>IF(S150="","",S150*W150)</f>
        <v/>
      </c>
      <c r="AC150" s="294"/>
      <c r="AD150" s="294"/>
      <c r="AE150" s="294"/>
      <c r="AF150" s="295"/>
      <c r="AG150" s="250" t="s">
        <v>61</v>
      </c>
      <c r="AH150" s="251"/>
      <c r="AI150" s="251"/>
      <c r="AJ150" s="251"/>
      <c r="AK150" s="251"/>
      <c r="AL150" s="251"/>
      <c r="AM150" s="251"/>
      <c r="AN150" s="254"/>
      <c r="AO150" s="255"/>
      <c r="AP150" s="255"/>
      <c r="AQ150" s="255"/>
      <c r="AR150" s="255"/>
      <c r="AS150" s="255"/>
      <c r="AT150" s="255"/>
      <c r="AU150" s="255"/>
      <c r="AV150" s="255"/>
      <c r="AW150" s="255"/>
      <c r="AX150" s="258" t="str">
        <f>IF(AN150="","",AN150-(AB150+AS150))</f>
        <v/>
      </c>
      <c r="AY150" s="258"/>
      <c r="AZ150" s="258"/>
      <c r="BA150" s="258"/>
      <c r="BB150" s="259"/>
      <c r="BC150" s="59"/>
      <c r="BE150" s="111"/>
      <c r="BF150" s="111"/>
      <c r="BG150" s="111"/>
      <c r="BH150" s="111"/>
      <c r="BI150" s="111"/>
      <c r="BJ150" s="111"/>
      <c r="BK150" s="111"/>
      <c r="BL150" s="111"/>
      <c r="BM150" s="111"/>
      <c r="BN150" s="111"/>
      <c r="BO150" s="111"/>
    </row>
    <row r="151" spans="1:67" ht="13.15" customHeight="1" thickBot="1" x14ac:dyDescent="0.3">
      <c r="A151" s="56"/>
      <c r="B151" s="347"/>
      <c r="C151" s="347"/>
      <c r="D151" s="351"/>
      <c r="E151" s="352"/>
      <c r="F151" s="352"/>
      <c r="G151" s="352"/>
      <c r="H151" s="352"/>
      <c r="I151" s="352"/>
      <c r="J151" s="352"/>
      <c r="K151" s="352"/>
      <c r="L151" s="352"/>
      <c r="M151" s="352"/>
      <c r="N151" s="352"/>
      <c r="O151" s="352"/>
      <c r="P151" s="352"/>
      <c r="Q151" s="352"/>
      <c r="R151" s="353"/>
      <c r="S151" s="367"/>
      <c r="T151" s="367"/>
      <c r="U151" s="356"/>
      <c r="V151" s="357"/>
      <c r="W151" s="361"/>
      <c r="X151" s="362"/>
      <c r="Y151" s="362"/>
      <c r="Z151" s="362"/>
      <c r="AA151" s="362"/>
      <c r="AB151" s="331"/>
      <c r="AC151" s="331"/>
      <c r="AD151" s="331"/>
      <c r="AE151" s="331"/>
      <c r="AF151" s="332"/>
      <c r="AG151" s="252"/>
      <c r="AH151" s="253"/>
      <c r="AI151" s="253"/>
      <c r="AJ151" s="253"/>
      <c r="AK151" s="253"/>
      <c r="AL151" s="253"/>
      <c r="AM151" s="253"/>
      <c r="AN151" s="333"/>
      <c r="AO151" s="334"/>
      <c r="AP151" s="334"/>
      <c r="AQ151" s="334"/>
      <c r="AR151" s="334"/>
      <c r="AS151" s="334"/>
      <c r="AT151" s="334"/>
      <c r="AU151" s="334"/>
      <c r="AV151" s="334"/>
      <c r="AW151" s="334"/>
      <c r="AX151" s="298"/>
      <c r="AY151" s="298"/>
      <c r="AZ151" s="298"/>
      <c r="BA151" s="298"/>
      <c r="BB151" s="299"/>
      <c r="BC151" s="59"/>
      <c r="BE151" s="111"/>
      <c r="BF151" s="111"/>
      <c r="BG151" s="111"/>
      <c r="BH151" s="111"/>
      <c r="BI151" s="111"/>
      <c r="BJ151" s="111"/>
      <c r="BK151" s="111"/>
      <c r="BL151" s="111"/>
      <c r="BM151" s="111"/>
      <c r="BN151" s="111"/>
      <c r="BO151" s="111"/>
    </row>
    <row r="152" spans="1:67" ht="13.15" customHeight="1" thickBot="1" x14ac:dyDescent="0.3">
      <c r="A152" s="56"/>
      <c r="B152" s="300"/>
      <c r="C152" s="300"/>
      <c r="D152" s="304"/>
      <c r="E152" s="305"/>
      <c r="F152" s="305"/>
      <c r="G152" s="305"/>
      <c r="H152" s="305"/>
      <c r="I152" s="305"/>
      <c r="J152" s="305"/>
      <c r="K152" s="305"/>
      <c r="L152" s="305"/>
      <c r="M152" s="305"/>
      <c r="N152" s="305"/>
      <c r="O152" s="305"/>
      <c r="P152" s="305"/>
      <c r="Q152" s="305"/>
      <c r="R152" s="306"/>
      <c r="S152" s="425"/>
      <c r="T152" s="425"/>
      <c r="U152" s="307"/>
      <c r="V152" s="308"/>
      <c r="W152" s="335"/>
      <c r="X152" s="336"/>
      <c r="Y152" s="336"/>
      <c r="Z152" s="336"/>
      <c r="AA152" s="336"/>
      <c r="AB152" s="311" t="str">
        <f t="shared" ref="AB152" si="66">IF(S152="","",S152*W152)</f>
        <v/>
      </c>
      <c r="AC152" s="311"/>
      <c r="AD152" s="311"/>
      <c r="AE152" s="311"/>
      <c r="AF152" s="312"/>
      <c r="AG152" s="341"/>
      <c r="AH152" s="342"/>
      <c r="AI152" s="342"/>
      <c r="AJ152" s="342"/>
      <c r="AK152" s="342"/>
      <c r="AL152" s="342"/>
      <c r="AM152" s="342"/>
      <c r="AN152" s="315"/>
      <c r="AO152" s="316"/>
      <c r="AP152" s="316"/>
      <c r="AQ152" s="316"/>
      <c r="AR152" s="316"/>
      <c r="AS152" s="316"/>
      <c r="AT152" s="316"/>
      <c r="AU152" s="316"/>
      <c r="AV152" s="316"/>
      <c r="AW152" s="316"/>
      <c r="AX152" s="319" t="str">
        <f t="shared" ref="AX152" si="67">IF(AN152="","",AN152-(AB152+AS152))</f>
        <v/>
      </c>
      <c r="AY152" s="319"/>
      <c r="AZ152" s="319"/>
      <c r="BA152" s="319"/>
      <c r="BB152" s="320"/>
      <c r="BC152" s="59"/>
      <c r="BE152" s="111"/>
      <c r="BF152" s="111"/>
      <c r="BG152" s="111"/>
      <c r="BH152" s="111"/>
      <c r="BI152" s="111"/>
      <c r="BJ152" s="111"/>
      <c r="BK152" s="111"/>
      <c r="BL152" s="111"/>
      <c r="BM152" s="111"/>
      <c r="BN152" s="111"/>
      <c r="BO152" s="111"/>
    </row>
    <row r="153" spans="1:67" ht="13.15" customHeight="1" thickBot="1" x14ac:dyDescent="0.3">
      <c r="A153" s="56"/>
      <c r="B153" s="300"/>
      <c r="C153" s="300"/>
      <c r="D153" s="304"/>
      <c r="E153" s="305"/>
      <c r="F153" s="305"/>
      <c r="G153" s="305"/>
      <c r="H153" s="305"/>
      <c r="I153" s="305"/>
      <c r="J153" s="305"/>
      <c r="K153" s="305"/>
      <c r="L153" s="305"/>
      <c r="M153" s="305"/>
      <c r="N153" s="305"/>
      <c r="O153" s="305"/>
      <c r="P153" s="305"/>
      <c r="Q153" s="305"/>
      <c r="R153" s="306"/>
      <c r="S153" s="425"/>
      <c r="T153" s="425"/>
      <c r="U153" s="309"/>
      <c r="V153" s="310"/>
      <c r="W153" s="338"/>
      <c r="X153" s="339"/>
      <c r="Y153" s="339"/>
      <c r="Z153" s="339"/>
      <c r="AA153" s="339"/>
      <c r="AB153" s="313"/>
      <c r="AC153" s="313"/>
      <c r="AD153" s="313"/>
      <c r="AE153" s="313"/>
      <c r="AF153" s="314"/>
      <c r="AG153" s="344"/>
      <c r="AH153" s="345"/>
      <c r="AI153" s="345"/>
      <c r="AJ153" s="345"/>
      <c r="AK153" s="345"/>
      <c r="AL153" s="345"/>
      <c r="AM153" s="345"/>
      <c r="AN153" s="317"/>
      <c r="AO153" s="318"/>
      <c r="AP153" s="318"/>
      <c r="AQ153" s="318"/>
      <c r="AR153" s="318"/>
      <c r="AS153" s="318"/>
      <c r="AT153" s="318"/>
      <c r="AU153" s="318"/>
      <c r="AV153" s="318"/>
      <c r="AW153" s="318"/>
      <c r="AX153" s="321"/>
      <c r="AY153" s="321"/>
      <c r="AZ153" s="321"/>
      <c r="BA153" s="321"/>
      <c r="BB153" s="322"/>
      <c r="BC153" s="59"/>
      <c r="BE153" s="111"/>
      <c r="BF153" s="111"/>
      <c r="BG153" s="111"/>
      <c r="BH153" s="111"/>
      <c r="BI153" s="111"/>
      <c r="BJ153" s="111"/>
      <c r="BK153" s="111"/>
      <c r="BL153" s="111"/>
      <c r="BM153" s="111"/>
      <c r="BN153" s="111"/>
      <c r="BO153" s="111"/>
    </row>
    <row r="154" spans="1:67" ht="13.15" customHeight="1" thickBot="1" x14ac:dyDescent="0.3">
      <c r="A154" s="56"/>
      <c r="B154" s="347"/>
      <c r="C154" s="347"/>
      <c r="D154" s="364"/>
      <c r="E154" s="365"/>
      <c r="F154" s="365"/>
      <c r="G154" s="365"/>
      <c r="H154" s="365"/>
      <c r="I154" s="365"/>
      <c r="J154" s="365"/>
      <c r="K154" s="365"/>
      <c r="L154" s="365"/>
      <c r="M154" s="365"/>
      <c r="N154" s="365"/>
      <c r="O154" s="365"/>
      <c r="P154" s="365"/>
      <c r="Q154" s="365"/>
      <c r="R154" s="366"/>
      <c r="S154" s="367"/>
      <c r="T154" s="367"/>
      <c r="U154" s="354"/>
      <c r="V154" s="355"/>
      <c r="W154" s="358"/>
      <c r="X154" s="359"/>
      <c r="Y154" s="359"/>
      <c r="Z154" s="359"/>
      <c r="AA154" s="359"/>
      <c r="AB154" s="294" t="str">
        <f t="shared" ref="AB154" si="68">IF(S154="","",S154*W154)</f>
        <v/>
      </c>
      <c r="AC154" s="294"/>
      <c r="AD154" s="294"/>
      <c r="AE154" s="294"/>
      <c r="AF154" s="295"/>
      <c r="AG154" s="250" t="s">
        <v>62</v>
      </c>
      <c r="AH154" s="251"/>
      <c r="AI154" s="251"/>
      <c r="AJ154" s="251"/>
      <c r="AK154" s="251"/>
      <c r="AL154" s="251"/>
      <c r="AM154" s="251"/>
      <c r="AN154" s="254"/>
      <c r="AO154" s="255"/>
      <c r="AP154" s="255"/>
      <c r="AQ154" s="255"/>
      <c r="AR154" s="255"/>
      <c r="AS154" s="255"/>
      <c r="AT154" s="255"/>
      <c r="AU154" s="255"/>
      <c r="AV154" s="255"/>
      <c r="AW154" s="255"/>
      <c r="AX154" s="258" t="str">
        <f t="shared" ref="AX154" si="69">IF(AN154="","",AN154-(AB154+AS154))</f>
        <v/>
      </c>
      <c r="AY154" s="258"/>
      <c r="AZ154" s="258"/>
      <c r="BA154" s="258"/>
      <c r="BB154" s="259"/>
      <c r="BC154" s="59"/>
      <c r="BE154" s="111"/>
      <c r="BF154" s="111"/>
      <c r="BG154" s="111"/>
      <c r="BH154" s="111"/>
      <c r="BI154" s="111"/>
      <c r="BJ154" s="111"/>
      <c r="BK154" s="111"/>
      <c r="BL154" s="111"/>
      <c r="BM154" s="111"/>
      <c r="BN154" s="111"/>
      <c r="BO154" s="111"/>
    </row>
    <row r="155" spans="1:67" ht="13.15" customHeight="1" thickBot="1" x14ac:dyDescent="0.3">
      <c r="A155" s="56"/>
      <c r="B155" s="347"/>
      <c r="C155" s="347"/>
      <c r="D155" s="351"/>
      <c r="E155" s="352"/>
      <c r="F155" s="352"/>
      <c r="G155" s="352"/>
      <c r="H155" s="352"/>
      <c r="I155" s="352"/>
      <c r="J155" s="352"/>
      <c r="K155" s="352"/>
      <c r="L155" s="352"/>
      <c r="M155" s="352"/>
      <c r="N155" s="352"/>
      <c r="O155" s="352"/>
      <c r="P155" s="352"/>
      <c r="Q155" s="352"/>
      <c r="R155" s="353"/>
      <c r="S155" s="367"/>
      <c r="T155" s="367"/>
      <c r="U155" s="356"/>
      <c r="V155" s="357"/>
      <c r="W155" s="361"/>
      <c r="X155" s="362"/>
      <c r="Y155" s="362"/>
      <c r="Z155" s="362"/>
      <c r="AA155" s="362"/>
      <c r="AB155" s="331"/>
      <c r="AC155" s="331"/>
      <c r="AD155" s="331"/>
      <c r="AE155" s="331"/>
      <c r="AF155" s="332"/>
      <c r="AG155" s="252"/>
      <c r="AH155" s="253"/>
      <c r="AI155" s="253"/>
      <c r="AJ155" s="253"/>
      <c r="AK155" s="253"/>
      <c r="AL155" s="253"/>
      <c r="AM155" s="253"/>
      <c r="AN155" s="333"/>
      <c r="AO155" s="334"/>
      <c r="AP155" s="334"/>
      <c r="AQ155" s="334"/>
      <c r="AR155" s="334"/>
      <c r="AS155" s="334"/>
      <c r="AT155" s="334"/>
      <c r="AU155" s="334"/>
      <c r="AV155" s="334"/>
      <c r="AW155" s="334"/>
      <c r="AX155" s="298"/>
      <c r="AY155" s="298"/>
      <c r="AZ155" s="298"/>
      <c r="BA155" s="298"/>
      <c r="BB155" s="299"/>
      <c r="BC155" s="59"/>
      <c r="BE155" s="111"/>
      <c r="BF155" s="111"/>
      <c r="BG155" s="111"/>
      <c r="BH155" s="111"/>
      <c r="BI155" s="111"/>
      <c r="BJ155" s="111"/>
      <c r="BK155" s="111"/>
      <c r="BL155" s="111"/>
      <c r="BM155" s="111"/>
      <c r="BN155" s="111"/>
      <c r="BO155" s="111"/>
    </row>
    <row r="156" spans="1:67" ht="13.15" customHeight="1" thickBot="1" x14ac:dyDescent="0.3">
      <c r="A156" s="56"/>
      <c r="B156" s="300"/>
      <c r="C156" s="300"/>
      <c r="D156" s="304"/>
      <c r="E156" s="305"/>
      <c r="F156" s="305"/>
      <c r="G156" s="305"/>
      <c r="H156" s="305"/>
      <c r="I156" s="305"/>
      <c r="J156" s="305"/>
      <c r="K156" s="305"/>
      <c r="L156" s="305"/>
      <c r="M156" s="305"/>
      <c r="N156" s="305"/>
      <c r="O156" s="305"/>
      <c r="P156" s="305"/>
      <c r="Q156" s="305"/>
      <c r="R156" s="306"/>
      <c r="S156" s="425"/>
      <c r="T156" s="425"/>
      <c r="U156" s="307"/>
      <c r="V156" s="308"/>
      <c r="W156" s="335"/>
      <c r="X156" s="336"/>
      <c r="Y156" s="336"/>
      <c r="Z156" s="336"/>
      <c r="AA156" s="336"/>
      <c r="AB156" s="311" t="str">
        <f t="shared" ref="AB156" si="70">IF(S156="","",S156*W156)</f>
        <v/>
      </c>
      <c r="AC156" s="311"/>
      <c r="AD156" s="311"/>
      <c r="AE156" s="311"/>
      <c r="AF156" s="312"/>
      <c r="AG156" s="341" t="s">
        <v>62</v>
      </c>
      <c r="AH156" s="342"/>
      <c r="AI156" s="342"/>
      <c r="AJ156" s="342"/>
      <c r="AK156" s="342"/>
      <c r="AL156" s="342"/>
      <c r="AM156" s="342"/>
      <c r="AN156" s="315"/>
      <c r="AO156" s="316"/>
      <c r="AP156" s="316"/>
      <c r="AQ156" s="316"/>
      <c r="AR156" s="316"/>
      <c r="AS156" s="316"/>
      <c r="AT156" s="316"/>
      <c r="AU156" s="316"/>
      <c r="AV156" s="316"/>
      <c r="AW156" s="316"/>
      <c r="AX156" s="319" t="str">
        <f t="shared" ref="AX156" si="71">IF(AN156="","",AN156-(AB156+AS156))</f>
        <v/>
      </c>
      <c r="AY156" s="319"/>
      <c r="AZ156" s="319"/>
      <c r="BA156" s="319"/>
      <c r="BB156" s="320"/>
      <c r="BC156" s="59"/>
      <c r="BE156" s="111"/>
      <c r="BF156" s="111"/>
      <c r="BG156" s="111"/>
      <c r="BH156" s="111"/>
      <c r="BI156" s="111"/>
      <c r="BJ156" s="111"/>
      <c r="BK156" s="111"/>
      <c r="BL156" s="111"/>
      <c r="BM156" s="111"/>
      <c r="BN156" s="111"/>
      <c r="BO156" s="111"/>
    </row>
    <row r="157" spans="1:67" ht="13.15" customHeight="1" thickBot="1" x14ac:dyDescent="0.3">
      <c r="A157" s="56"/>
      <c r="B157" s="300"/>
      <c r="C157" s="300"/>
      <c r="D157" s="304"/>
      <c r="E157" s="305"/>
      <c r="F157" s="305"/>
      <c r="G157" s="305"/>
      <c r="H157" s="305"/>
      <c r="I157" s="305"/>
      <c r="J157" s="305"/>
      <c r="K157" s="305"/>
      <c r="L157" s="305"/>
      <c r="M157" s="305"/>
      <c r="N157" s="305"/>
      <c r="O157" s="305"/>
      <c r="P157" s="305"/>
      <c r="Q157" s="305"/>
      <c r="R157" s="306"/>
      <c r="S157" s="425"/>
      <c r="T157" s="425"/>
      <c r="U157" s="309"/>
      <c r="V157" s="310"/>
      <c r="W157" s="338"/>
      <c r="X157" s="339"/>
      <c r="Y157" s="339"/>
      <c r="Z157" s="339"/>
      <c r="AA157" s="339"/>
      <c r="AB157" s="313"/>
      <c r="AC157" s="313"/>
      <c r="AD157" s="313"/>
      <c r="AE157" s="313"/>
      <c r="AF157" s="314"/>
      <c r="AG157" s="344"/>
      <c r="AH157" s="345"/>
      <c r="AI157" s="345"/>
      <c r="AJ157" s="345"/>
      <c r="AK157" s="345"/>
      <c r="AL157" s="345"/>
      <c r="AM157" s="345"/>
      <c r="AN157" s="317"/>
      <c r="AO157" s="318"/>
      <c r="AP157" s="318"/>
      <c r="AQ157" s="318"/>
      <c r="AR157" s="318"/>
      <c r="AS157" s="318"/>
      <c r="AT157" s="318"/>
      <c r="AU157" s="318"/>
      <c r="AV157" s="318"/>
      <c r="AW157" s="318"/>
      <c r="AX157" s="321"/>
      <c r="AY157" s="321"/>
      <c r="AZ157" s="321"/>
      <c r="BA157" s="321"/>
      <c r="BB157" s="322"/>
      <c r="BC157" s="59"/>
      <c r="BE157" s="111"/>
      <c r="BF157" s="111"/>
      <c r="BG157" s="111"/>
      <c r="BH157" s="111"/>
      <c r="BI157" s="111"/>
      <c r="BJ157" s="111"/>
      <c r="BK157" s="111"/>
      <c r="BL157" s="111"/>
      <c r="BM157" s="111"/>
      <c r="BN157" s="111"/>
      <c r="BO157" s="111"/>
    </row>
    <row r="158" spans="1:67" ht="13.15" customHeight="1" thickBot="1" x14ac:dyDescent="0.3">
      <c r="A158" s="56"/>
      <c r="B158" s="276"/>
      <c r="C158" s="276"/>
      <c r="D158" s="323"/>
      <c r="E158" s="324"/>
      <c r="F158" s="324"/>
      <c r="G158" s="324"/>
      <c r="H158" s="324"/>
      <c r="I158" s="324"/>
      <c r="J158" s="324"/>
      <c r="K158" s="324"/>
      <c r="L158" s="324"/>
      <c r="M158" s="324"/>
      <c r="N158" s="324"/>
      <c r="O158" s="324"/>
      <c r="P158" s="324"/>
      <c r="Q158" s="324"/>
      <c r="R158" s="325"/>
      <c r="S158" s="426"/>
      <c r="T158" s="426"/>
      <c r="U158" s="284"/>
      <c r="V158" s="285"/>
      <c r="W158" s="288"/>
      <c r="X158" s="289"/>
      <c r="Y158" s="289"/>
      <c r="Z158" s="289"/>
      <c r="AA158" s="289"/>
      <c r="AB158" s="294" t="str">
        <f t="shared" ref="AB158" si="72">IF(S158="","",S158*W158)</f>
        <v/>
      </c>
      <c r="AC158" s="294"/>
      <c r="AD158" s="294"/>
      <c r="AE158" s="294"/>
      <c r="AF158" s="295"/>
      <c r="AG158" s="250" t="s">
        <v>62</v>
      </c>
      <c r="AH158" s="251"/>
      <c r="AI158" s="251"/>
      <c r="AJ158" s="251"/>
      <c r="AK158" s="251"/>
      <c r="AL158" s="251"/>
      <c r="AM158" s="251"/>
      <c r="AN158" s="254"/>
      <c r="AO158" s="255"/>
      <c r="AP158" s="255"/>
      <c r="AQ158" s="255"/>
      <c r="AR158" s="255"/>
      <c r="AS158" s="255"/>
      <c r="AT158" s="255"/>
      <c r="AU158" s="255"/>
      <c r="AV158" s="255"/>
      <c r="AW158" s="255"/>
      <c r="AX158" s="258" t="str">
        <f t="shared" ref="AX158" si="73">IF(AN158="","",AN158-(AB158+AS158))</f>
        <v/>
      </c>
      <c r="AY158" s="258"/>
      <c r="AZ158" s="258"/>
      <c r="BA158" s="258"/>
      <c r="BB158" s="259"/>
      <c r="BC158" s="59"/>
    </row>
    <row r="159" spans="1:67" ht="13.15" customHeight="1" thickBot="1" x14ac:dyDescent="0.3">
      <c r="A159" s="56"/>
      <c r="B159" s="276"/>
      <c r="C159" s="276"/>
      <c r="D159" s="323"/>
      <c r="E159" s="324"/>
      <c r="F159" s="324"/>
      <c r="G159" s="324"/>
      <c r="H159" s="324"/>
      <c r="I159" s="324"/>
      <c r="J159" s="324"/>
      <c r="K159" s="324"/>
      <c r="L159" s="324"/>
      <c r="M159" s="324"/>
      <c r="N159" s="324"/>
      <c r="O159" s="324"/>
      <c r="P159" s="324"/>
      <c r="Q159" s="324"/>
      <c r="R159" s="325"/>
      <c r="S159" s="426"/>
      <c r="T159" s="426"/>
      <c r="U159" s="326"/>
      <c r="V159" s="327"/>
      <c r="W159" s="328"/>
      <c r="X159" s="329"/>
      <c r="Y159" s="329"/>
      <c r="Z159" s="329"/>
      <c r="AA159" s="329"/>
      <c r="AB159" s="331"/>
      <c r="AC159" s="331"/>
      <c r="AD159" s="331"/>
      <c r="AE159" s="331"/>
      <c r="AF159" s="332"/>
      <c r="AG159" s="252"/>
      <c r="AH159" s="253"/>
      <c r="AI159" s="253"/>
      <c r="AJ159" s="253"/>
      <c r="AK159" s="253"/>
      <c r="AL159" s="253"/>
      <c r="AM159" s="253"/>
      <c r="AN159" s="333"/>
      <c r="AO159" s="334"/>
      <c r="AP159" s="334"/>
      <c r="AQ159" s="334"/>
      <c r="AR159" s="334"/>
      <c r="AS159" s="334"/>
      <c r="AT159" s="334"/>
      <c r="AU159" s="334"/>
      <c r="AV159" s="334"/>
      <c r="AW159" s="334"/>
      <c r="AX159" s="298"/>
      <c r="AY159" s="298"/>
      <c r="AZ159" s="298"/>
      <c r="BA159" s="298"/>
      <c r="BB159" s="299"/>
      <c r="BC159" s="59"/>
    </row>
    <row r="160" spans="1:67" ht="13.15" customHeight="1" thickBot="1" x14ac:dyDescent="0.3">
      <c r="A160" s="56"/>
      <c r="B160" s="300"/>
      <c r="C160" s="300"/>
      <c r="D160" s="304"/>
      <c r="E160" s="305"/>
      <c r="F160" s="305"/>
      <c r="G160" s="305"/>
      <c r="H160" s="305"/>
      <c r="I160" s="305"/>
      <c r="J160" s="305"/>
      <c r="K160" s="305"/>
      <c r="L160" s="305"/>
      <c r="M160" s="305"/>
      <c r="N160" s="305"/>
      <c r="O160" s="305"/>
      <c r="P160" s="305"/>
      <c r="Q160" s="305"/>
      <c r="R160" s="306"/>
      <c r="S160" s="425"/>
      <c r="T160" s="425"/>
      <c r="U160" s="307"/>
      <c r="V160" s="308"/>
      <c r="W160" s="335"/>
      <c r="X160" s="336"/>
      <c r="Y160" s="336"/>
      <c r="Z160" s="336"/>
      <c r="AA160" s="336"/>
      <c r="AB160" s="311" t="str">
        <f t="shared" ref="AB160" si="74">IF(S160="","",S160*W160)</f>
        <v/>
      </c>
      <c r="AC160" s="311"/>
      <c r="AD160" s="311"/>
      <c r="AE160" s="311"/>
      <c r="AF160" s="312"/>
      <c r="AG160" s="341" t="s">
        <v>62</v>
      </c>
      <c r="AH160" s="342"/>
      <c r="AI160" s="342"/>
      <c r="AJ160" s="342"/>
      <c r="AK160" s="342"/>
      <c r="AL160" s="342"/>
      <c r="AM160" s="342"/>
      <c r="AN160" s="315"/>
      <c r="AO160" s="316"/>
      <c r="AP160" s="316"/>
      <c r="AQ160" s="316"/>
      <c r="AR160" s="316"/>
      <c r="AS160" s="316"/>
      <c r="AT160" s="316"/>
      <c r="AU160" s="316"/>
      <c r="AV160" s="316"/>
      <c r="AW160" s="316"/>
      <c r="AX160" s="319" t="str">
        <f t="shared" ref="AX160" si="75">IF(AN160="","",AN160-(AB160+AS160))</f>
        <v/>
      </c>
      <c r="AY160" s="319"/>
      <c r="AZ160" s="319"/>
      <c r="BA160" s="319"/>
      <c r="BB160" s="320"/>
      <c r="BC160" s="59"/>
    </row>
    <row r="161" spans="1:55" ht="13.15" customHeight="1" thickBot="1" x14ac:dyDescent="0.3">
      <c r="A161" s="56"/>
      <c r="B161" s="300"/>
      <c r="C161" s="300"/>
      <c r="D161" s="304"/>
      <c r="E161" s="305"/>
      <c r="F161" s="305"/>
      <c r="G161" s="305"/>
      <c r="H161" s="305"/>
      <c r="I161" s="305"/>
      <c r="J161" s="305"/>
      <c r="K161" s="305"/>
      <c r="L161" s="305"/>
      <c r="M161" s="305"/>
      <c r="N161" s="305"/>
      <c r="O161" s="305"/>
      <c r="P161" s="305"/>
      <c r="Q161" s="305"/>
      <c r="R161" s="306"/>
      <c r="S161" s="425"/>
      <c r="T161" s="425"/>
      <c r="U161" s="309"/>
      <c r="V161" s="310"/>
      <c r="W161" s="338"/>
      <c r="X161" s="339"/>
      <c r="Y161" s="339"/>
      <c r="Z161" s="339"/>
      <c r="AA161" s="339"/>
      <c r="AB161" s="313"/>
      <c r="AC161" s="313"/>
      <c r="AD161" s="313"/>
      <c r="AE161" s="313"/>
      <c r="AF161" s="314"/>
      <c r="AG161" s="344"/>
      <c r="AH161" s="345"/>
      <c r="AI161" s="345"/>
      <c r="AJ161" s="345"/>
      <c r="AK161" s="345"/>
      <c r="AL161" s="345"/>
      <c r="AM161" s="345"/>
      <c r="AN161" s="317"/>
      <c r="AO161" s="318"/>
      <c r="AP161" s="318"/>
      <c r="AQ161" s="318"/>
      <c r="AR161" s="318"/>
      <c r="AS161" s="318"/>
      <c r="AT161" s="318"/>
      <c r="AU161" s="318"/>
      <c r="AV161" s="318"/>
      <c r="AW161" s="318"/>
      <c r="AX161" s="321"/>
      <c r="AY161" s="321"/>
      <c r="AZ161" s="321"/>
      <c r="BA161" s="321"/>
      <c r="BB161" s="322"/>
      <c r="BC161" s="59"/>
    </row>
    <row r="162" spans="1:55" ht="13.15" customHeight="1" thickBot="1" x14ac:dyDescent="0.3">
      <c r="A162" s="56"/>
      <c r="B162" s="276"/>
      <c r="C162" s="276"/>
      <c r="D162" s="323"/>
      <c r="E162" s="324"/>
      <c r="F162" s="324"/>
      <c r="G162" s="324"/>
      <c r="H162" s="324"/>
      <c r="I162" s="324"/>
      <c r="J162" s="324"/>
      <c r="K162" s="324"/>
      <c r="L162" s="324"/>
      <c r="M162" s="324"/>
      <c r="N162" s="324"/>
      <c r="O162" s="324"/>
      <c r="P162" s="324"/>
      <c r="Q162" s="324"/>
      <c r="R162" s="325"/>
      <c r="S162" s="426"/>
      <c r="T162" s="426"/>
      <c r="U162" s="284"/>
      <c r="V162" s="285"/>
      <c r="W162" s="288"/>
      <c r="X162" s="289"/>
      <c r="Y162" s="289"/>
      <c r="Z162" s="289"/>
      <c r="AA162" s="289"/>
      <c r="AB162" s="294" t="str">
        <f t="shared" ref="AB162" si="76">IF(S162="","",S162*W162)</f>
        <v/>
      </c>
      <c r="AC162" s="294"/>
      <c r="AD162" s="294"/>
      <c r="AE162" s="294"/>
      <c r="AF162" s="295"/>
      <c r="AG162" s="250" t="s">
        <v>62</v>
      </c>
      <c r="AH162" s="251"/>
      <c r="AI162" s="251"/>
      <c r="AJ162" s="251"/>
      <c r="AK162" s="251"/>
      <c r="AL162" s="251"/>
      <c r="AM162" s="251"/>
      <c r="AN162" s="254"/>
      <c r="AO162" s="255"/>
      <c r="AP162" s="255"/>
      <c r="AQ162" s="255"/>
      <c r="AR162" s="255"/>
      <c r="AS162" s="255"/>
      <c r="AT162" s="255"/>
      <c r="AU162" s="255"/>
      <c r="AV162" s="255"/>
      <c r="AW162" s="255"/>
      <c r="AX162" s="258" t="str">
        <f t="shared" ref="AX162" si="77">IF(AN162="","",AN162-(AB162+AS162))</f>
        <v/>
      </c>
      <c r="AY162" s="258"/>
      <c r="AZ162" s="258"/>
      <c r="BA162" s="258"/>
      <c r="BB162" s="259"/>
      <c r="BC162" s="59"/>
    </row>
    <row r="163" spans="1:55" ht="13.15" customHeight="1" thickBot="1" x14ac:dyDescent="0.3">
      <c r="A163" s="56"/>
      <c r="B163" s="276"/>
      <c r="C163" s="276"/>
      <c r="D163" s="323"/>
      <c r="E163" s="324"/>
      <c r="F163" s="324"/>
      <c r="G163" s="324"/>
      <c r="H163" s="324"/>
      <c r="I163" s="324"/>
      <c r="J163" s="324"/>
      <c r="K163" s="324"/>
      <c r="L163" s="324"/>
      <c r="M163" s="324"/>
      <c r="N163" s="324"/>
      <c r="O163" s="324"/>
      <c r="P163" s="324"/>
      <c r="Q163" s="324"/>
      <c r="R163" s="325"/>
      <c r="S163" s="426"/>
      <c r="T163" s="426"/>
      <c r="U163" s="326"/>
      <c r="V163" s="327"/>
      <c r="W163" s="328"/>
      <c r="X163" s="329"/>
      <c r="Y163" s="329"/>
      <c r="Z163" s="329"/>
      <c r="AA163" s="329"/>
      <c r="AB163" s="331"/>
      <c r="AC163" s="331"/>
      <c r="AD163" s="331"/>
      <c r="AE163" s="331"/>
      <c r="AF163" s="332"/>
      <c r="AG163" s="252"/>
      <c r="AH163" s="253"/>
      <c r="AI163" s="253"/>
      <c r="AJ163" s="253"/>
      <c r="AK163" s="253"/>
      <c r="AL163" s="253"/>
      <c r="AM163" s="253"/>
      <c r="AN163" s="333"/>
      <c r="AO163" s="334"/>
      <c r="AP163" s="334"/>
      <c r="AQ163" s="334"/>
      <c r="AR163" s="334"/>
      <c r="AS163" s="334"/>
      <c r="AT163" s="334"/>
      <c r="AU163" s="334"/>
      <c r="AV163" s="334"/>
      <c r="AW163" s="334"/>
      <c r="AX163" s="298"/>
      <c r="AY163" s="298"/>
      <c r="AZ163" s="298"/>
      <c r="BA163" s="298"/>
      <c r="BB163" s="299"/>
      <c r="BC163" s="59"/>
    </row>
    <row r="164" spans="1:55" ht="13.15" customHeight="1" thickBot="1" x14ac:dyDescent="0.3">
      <c r="A164" s="56"/>
      <c r="B164" s="300"/>
      <c r="C164" s="300"/>
      <c r="D164" s="304"/>
      <c r="E164" s="305"/>
      <c r="F164" s="305"/>
      <c r="G164" s="305"/>
      <c r="H164" s="305"/>
      <c r="I164" s="305"/>
      <c r="J164" s="305"/>
      <c r="K164" s="305"/>
      <c r="L164" s="305"/>
      <c r="M164" s="305"/>
      <c r="N164" s="305"/>
      <c r="O164" s="305"/>
      <c r="P164" s="305"/>
      <c r="Q164" s="305"/>
      <c r="R164" s="306"/>
      <c r="S164" s="425"/>
      <c r="T164" s="425"/>
      <c r="U164" s="307"/>
      <c r="V164" s="308"/>
      <c r="W164" s="335"/>
      <c r="X164" s="336"/>
      <c r="Y164" s="336"/>
      <c r="Z164" s="336"/>
      <c r="AA164" s="337"/>
      <c r="AB164" s="311" t="str">
        <f t="shared" ref="AB164" si="78">IF(S164="","",S164*W164)</f>
        <v/>
      </c>
      <c r="AC164" s="311"/>
      <c r="AD164" s="311"/>
      <c r="AE164" s="311"/>
      <c r="AF164" s="312"/>
      <c r="AG164" s="341" t="s">
        <v>62</v>
      </c>
      <c r="AH164" s="342"/>
      <c r="AI164" s="342"/>
      <c r="AJ164" s="342"/>
      <c r="AK164" s="342"/>
      <c r="AL164" s="342"/>
      <c r="AM164" s="343"/>
      <c r="AN164" s="315"/>
      <c r="AO164" s="316"/>
      <c r="AP164" s="316"/>
      <c r="AQ164" s="316"/>
      <c r="AR164" s="316"/>
      <c r="AS164" s="316"/>
      <c r="AT164" s="316"/>
      <c r="AU164" s="316"/>
      <c r="AV164" s="316"/>
      <c r="AW164" s="316"/>
      <c r="AX164" s="319" t="str">
        <f t="shared" ref="AX164" si="79">IF(AN164="","",AN164-(AB164+AS164))</f>
        <v/>
      </c>
      <c r="AY164" s="319"/>
      <c r="AZ164" s="319"/>
      <c r="BA164" s="319"/>
      <c r="BB164" s="320"/>
      <c r="BC164" s="59"/>
    </row>
    <row r="165" spans="1:55" ht="13.15" customHeight="1" thickBot="1" x14ac:dyDescent="0.3">
      <c r="A165" s="56"/>
      <c r="B165" s="300"/>
      <c r="C165" s="300"/>
      <c r="D165" s="304"/>
      <c r="E165" s="305"/>
      <c r="F165" s="305"/>
      <c r="G165" s="305"/>
      <c r="H165" s="305"/>
      <c r="I165" s="305"/>
      <c r="J165" s="305"/>
      <c r="K165" s="305"/>
      <c r="L165" s="305"/>
      <c r="M165" s="305"/>
      <c r="N165" s="305"/>
      <c r="O165" s="305"/>
      <c r="P165" s="305"/>
      <c r="Q165" s="305"/>
      <c r="R165" s="306"/>
      <c r="S165" s="425"/>
      <c r="T165" s="425"/>
      <c r="U165" s="309"/>
      <c r="V165" s="310"/>
      <c r="W165" s="338"/>
      <c r="X165" s="339"/>
      <c r="Y165" s="339"/>
      <c r="Z165" s="339"/>
      <c r="AA165" s="340"/>
      <c r="AB165" s="313"/>
      <c r="AC165" s="313"/>
      <c r="AD165" s="313"/>
      <c r="AE165" s="313"/>
      <c r="AF165" s="314"/>
      <c r="AG165" s="344"/>
      <c r="AH165" s="345"/>
      <c r="AI165" s="345"/>
      <c r="AJ165" s="345"/>
      <c r="AK165" s="345"/>
      <c r="AL165" s="345"/>
      <c r="AM165" s="346"/>
      <c r="AN165" s="317"/>
      <c r="AO165" s="318"/>
      <c r="AP165" s="318"/>
      <c r="AQ165" s="318"/>
      <c r="AR165" s="318"/>
      <c r="AS165" s="318"/>
      <c r="AT165" s="318"/>
      <c r="AU165" s="318"/>
      <c r="AV165" s="318"/>
      <c r="AW165" s="318"/>
      <c r="AX165" s="321"/>
      <c r="AY165" s="321"/>
      <c r="AZ165" s="321"/>
      <c r="BA165" s="321"/>
      <c r="BB165" s="322"/>
      <c r="BC165" s="59"/>
    </row>
    <row r="166" spans="1:55" ht="13.15" customHeight="1" thickBot="1" x14ac:dyDescent="0.3">
      <c r="A166" s="56"/>
      <c r="B166" s="276"/>
      <c r="C166" s="276"/>
      <c r="D166" s="323"/>
      <c r="E166" s="324"/>
      <c r="F166" s="324"/>
      <c r="G166" s="324"/>
      <c r="H166" s="324"/>
      <c r="I166" s="324"/>
      <c r="J166" s="324"/>
      <c r="K166" s="324"/>
      <c r="L166" s="324"/>
      <c r="M166" s="324"/>
      <c r="N166" s="324"/>
      <c r="O166" s="324"/>
      <c r="P166" s="324"/>
      <c r="Q166" s="324"/>
      <c r="R166" s="325"/>
      <c r="S166" s="426"/>
      <c r="T166" s="426"/>
      <c r="U166" s="284"/>
      <c r="V166" s="285"/>
      <c r="W166" s="288"/>
      <c r="X166" s="289"/>
      <c r="Y166" s="289"/>
      <c r="Z166" s="289"/>
      <c r="AA166" s="289"/>
      <c r="AB166" s="294" t="str">
        <f t="shared" ref="AB166" si="80">IF(S166="","",S166*W166)</f>
        <v/>
      </c>
      <c r="AC166" s="294"/>
      <c r="AD166" s="294"/>
      <c r="AE166" s="294"/>
      <c r="AF166" s="295"/>
      <c r="AG166" s="250" t="s">
        <v>62</v>
      </c>
      <c r="AH166" s="251"/>
      <c r="AI166" s="251"/>
      <c r="AJ166" s="251"/>
      <c r="AK166" s="251"/>
      <c r="AL166" s="251"/>
      <c r="AM166" s="251"/>
      <c r="AN166" s="254"/>
      <c r="AO166" s="255"/>
      <c r="AP166" s="255"/>
      <c r="AQ166" s="255"/>
      <c r="AR166" s="255"/>
      <c r="AS166" s="255"/>
      <c r="AT166" s="255"/>
      <c r="AU166" s="255"/>
      <c r="AV166" s="255"/>
      <c r="AW166" s="255"/>
      <c r="AX166" s="258" t="str">
        <f t="shared" ref="AX166" si="81">IF(AN166="","",AN166-(AB166+AS166))</f>
        <v/>
      </c>
      <c r="AY166" s="258"/>
      <c r="AZ166" s="258"/>
      <c r="BA166" s="258"/>
      <c r="BB166" s="259"/>
      <c r="BC166" s="59"/>
    </row>
    <row r="167" spans="1:55" ht="13.15" customHeight="1" thickBot="1" x14ac:dyDescent="0.3">
      <c r="A167" s="56"/>
      <c r="B167" s="277"/>
      <c r="C167" s="277"/>
      <c r="D167" s="281"/>
      <c r="E167" s="282"/>
      <c r="F167" s="282"/>
      <c r="G167" s="282"/>
      <c r="H167" s="282"/>
      <c r="I167" s="282"/>
      <c r="J167" s="282"/>
      <c r="K167" s="282"/>
      <c r="L167" s="282"/>
      <c r="M167" s="282"/>
      <c r="N167" s="282"/>
      <c r="O167" s="282"/>
      <c r="P167" s="282"/>
      <c r="Q167" s="282"/>
      <c r="R167" s="283"/>
      <c r="S167" s="427"/>
      <c r="T167" s="427"/>
      <c r="U167" s="286"/>
      <c r="V167" s="287"/>
      <c r="W167" s="328"/>
      <c r="X167" s="329"/>
      <c r="Y167" s="329"/>
      <c r="Z167" s="329"/>
      <c r="AA167" s="329"/>
      <c r="AB167" s="296"/>
      <c r="AC167" s="296"/>
      <c r="AD167" s="296"/>
      <c r="AE167" s="296"/>
      <c r="AF167" s="297"/>
      <c r="AG167" s="252"/>
      <c r="AH167" s="253"/>
      <c r="AI167" s="253"/>
      <c r="AJ167" s="253"/>
      <c r="AK167" s="253"/>
      <c r="AL167" s="253"/>
      <c r="AM167" s="253"/>
      <c r="AN167" s="256"/>
      <c r="AO167" s="257"/>
      <c r="AP167" s="257"/>
      <c r="AQ167" s="257"/>
      <c r="AR167" s="257"/>
      <c r="AS167" s="257"/>
      <c r="AT167" s="257"/>
      <c r="AU167" s="257"/>
      <c r="AV167" s="257"/>
      <c r="AW167" s="257"/>
      <c r="AX167" s="260"/>
      <c r="AY167" s="260"/>
      <c r="AZ167" s="260"/>
      <c r="BA167" s="260"/>
      <c r="BB167" s="261"/>
      <c r="BC167" s="59"/>
    </row>
    <row r="168" spans="1:55" ht="13.15" customHeight="1" thickTop="1" x14ac:dyDescent="0.25">
      <c r="A168" s="56"/>
      <c r="B168" s="262" t="s">
        <v>17</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4">
        <f>SUM(AB150:AF167)</f>
        <v>0</v>
      </c>
      <c r="AC168" s="265"/>
      <c r="AD168" s="265"/>
      <c r="AE168" s="265"/>
      <c r="AF168" s="266"/>
      <c r="AG168" s="270"/>
      <c r="AH168" s="271"/>
      <c r="AI168" s="271"/>
      <c r="AJ168" s="271"/>
      <c r="AK168" s="271"/>
      <c r="AL168" s="271"/>
      <c r="AM168" s="272"/>
      <c r="AN168" s="76"/>
      <c r="AO168" s="76"/>
      <c r="AP168" s="76"/>
      <c r="AQ168" s="76"/>
      <c r="AR168" s="76"/>
      <c r="AS168" s="76"/>
      <c r="AT168" s="76"/>
      <c r="AU168" s="76"/>
      <c r="AV168" s="76"/>
      <c r="AW168" s="76"/>
      <c r="AX168" s="76"/>
      <c r="AY168" s="76"/>
      <c r="AZ168" s="76"/>
      <c r="BA168" s="76"/>
      <c r="BB168" s="76"/>
      <c r="BC168" s="59"/>
    </row>
    <row r="169" spans="1:55" ht="13.15" customHeight="1" thickBot="1" x14ac:dyDescent="0.3">
      <c r="A169" s="56"/>
      <c r="B169" s="263"/>
      <c r="C169" s="263"/>
      <c r="D169" s="263"/>
      <c r="E169" s="263"/>
      <c r="F169" s="263"/>
      <c r="G169" s="263"/>
      <c r="H169" s="263"/>
      <c r="I169" s="263"/>
      <c r="J169" s="263"/>
      <c r="K169" s="263"/>
      <c r="L169" s="263"/>
      <c r="M169" s="263"/>
      <c r="N169" s="263"/>
      <c r="O169" s="263"/>
      <c r="P169" s="263"/>
      <c r="Q169" s="263"/>
      <c r="R169" s="263"/>
      <c r="S169" s="263"/>
      <c r="T169" s="263"/>
      <c r="U169" s="263"/>
      <c r="V169" s="263"/>
      <c r="W169" s="263"/>
      <c r="X169" s="263"/>
      <c r="Y169" s="263"/>
      <c r="Z169" s="263"/>
      <c r="AA169" s="263"/>
      <c r="AB169" s="267"/>
      <c r="AC169" s="268"/>
      <c r="AD169" s="268"/>
      <c r="AE169" s="268"/>
      <c r="AF169" s="269"/>
      <c r="AG169" s="273"/>
      <c r="AH169" s="274"/>
      <c r="AI169" s="274"/>
      <c r="AJ169" s="274"/>
      <c r="AK169" s="274"/>
      <c r="AL169" s="274"/>
      <c r="AM169" s="275"/>
      <c r="AN169" s="77"/>
      <c r="AO169" s="77"/>
      <c r="AP169" s="77"/>
      <c r="AQ169" s="77"/>
      <c r="AR169" s="77"/>
      <c r="AS169" s="77"/>
      <c r="AT169" s="77"/>
      <c r="AU169" s="77"/>
      <c r="AV169" s="77"/>
      <c r="AW169" s="77"/>
      <c r="AX169" s="77"/>
      <c r="AY169" s="77"/>
      <c r="AZ169" s="77"/>
      <c r="BA169" s="77"/>
      <c r="BB169" s="77"/>
      <c r="BC169" s="59"/>
    </row>
    <row r="170" spans="1:55" ht="13.15" customHeight="1" x14ac:dyDescent="0.25">
      <c r="A170" s="56"/>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9"/>
    </row>
    <row r="171" spans="1:55" ht="13.15" customHeight="1" x14ac:dyDescent="0.25">
      <c r="A171" s="56"/>
      <c r="B171" s="237" t="s">
        <v>7</v>
      </c>
      <c r="C171" s="238"/>
      <c r="D171" s="238"/>
      <c r="E171" s="238"/>
      <c r="F171" s="238"/>
      <c r="G171" s="23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241" t="s">
        <v>27</v>
      </c>
      <c r="AL171" s="242"/>
      <c r="AM171" s="247" t="s">
        <v>15</v>
      </c>
      <c r="AN171" s="248"/>
      <c r="AO171" s="248"/>
      <c r="AP171" s="249"/>
      <c r="AQ171" s="247" t="s">
        <v>41</v>
      </c>
      <c r="AR171" s="248"/>
      <c r="AS171" s="248"/>
      <c r="AT171" s="249"/>
      <c r="AU171" s="247" t="s">
        <v>41</v>
      </c>
      <c r="AV171" s="248"/>
      <c r="AW171" s="248"/>
      <c r="AX171" s="249"/>
      <c r="AY171" s="247" t="s">
        <v>41</v>
      </c>
      <c r="AZ171" s="248"/>
      <c r="BA171" s="248"/>
      <c r="BB171" s="249"/>
      <c r="BC171" s="59"/>
    </row>
    <row r="172" spans="1:55" ht="13.15" customHeight="1" x14ac:dyDescent="0.25">
      <c r="A172" s="79"/>
      <c r="B172" s="239"/>
      <c r="C172" s="240"/>
      <c r="D172" s="240"/>
      <c r="E172" s="240"/>
      <c r="F172" s="240"/>
      <c r="G172" s="240"/>
      <c r="H172" s="57"/>
      <c r="I172" s="57"/>
      <c r="J172" s="57"/>
      <c r="K172" s="57"/>
      <c r="L172" s="57"/>
      <c r="M172" s="57"/>
      <c r="N172" s="57"/>
      <c r="O172" s="57"/>
      <c r="P172" s="57"/>
      <c r="Q172" s="57"/>
      <c r="R172" s="57"/>
      <c r="S172" s="57"/>
      <c r="T172" s="65"/>
      <c r="U172" s="57"/>
      <c r="V172" s="57"/>
      <c r="W172" s="57"/>
      <c r="X172" s="57"/>
      <c r="Y172" s="57"/>
      <c r="Z172" s="80"/>
      <c r="AA172" s="57"/>
      <c r="AB172" s="57"/>
      <c r="AC172" s="57"/>
      <c r="AD172" s="57"/>
      <c r="AE172" s="80"/>
      <c r="AF172" s="80"/>
      <c r="AG172" s="80"/>
      <c r="AH172" s="62"/>
      <c r="AI172" s="62"/>
      <c r="AJ172" s="62"/>
      <c r="AK172" s="243"/>
      <c r="AL172" s="244"/>
      <c r="AM172" s="56"/>
      <c r="AN172" s="57"/>
      <c r="AO172" s="57"/>
      <c r="AP172" s="59"/>
      <c r="AQ172" s="56"/>
      <c r="AR172" s="57"/>
      <c r="AS172" s="57"/>
      <c r="AT172" s="59"/>
      <c r="AU172" s="56"/>
      <c r="AV172" s="57"/>
      <c r="AW172" s="57"/>
      <c r="AX172" s="59"/>
      <c r="AY172" s="56"/>
      <c r="AZ172" s="57"/>
      <c r="BA172" s="57"/>
      <c r="BB172" s="59"/>
      <c r="BC172" s="59"/>
    </row>
    <row r="173" spans="1:55" ht="13.15" customHeight="1" x14ac:dyDescent="0.25">
      <c r="A173" s="56"/>
      <c r="B173" s="81"/>
      <c r="C173" s="57"/>
      <c r="D173" s="57"/>
      <c r="E173" s="57"/>
      <c r="F173" s="57"/>
      <c r="G173" s="57"/>
      <c r="H173" s="57"/>
      <c r="I173" s="57"/>
      <c r="J173" s="57"/>
      <c r="K173" s="57"/>
      <c r="L173" s="57"/>
      <c r="M173" s="57"/>
      <c r="N173" s="57"/>
      <c r="O173" s="82"/>
      <c r="P173" s="57"/>
      <c r="Q173" s="57" t="s">
        <v>10</v>
      </c>
      <c r="R173" s="57"/>
      <c r="S173" s="57"/>
      <c r="T173" s="57"/>
      <c r="U173" s="57"/>
      <c r="V173" s="82"/>
      <c r="W173" s="57"/>
      <c r="X173" s="57" t="s">
        <v>11</v>
      </c>
      <c r="Y173" s="57"/>
      <c r="Z173" s="80"/>
      <c r="AA173" s="57"/>
      <c r="AB173" s="57"/>
      <c r="AC173" s="82"/>
      <c r="AD173" s="57"/>
      <c r="AE173" s="62" t="s">
        <v>39</v>
      </c>
      <c r="AF173" s="80"/>
      <c r="AG173" s="80"/>
      <c r="AH173" s="57"/>
      <c r="AI173" s="57"/>
      <c r="AJ173" s="57"/>
      <c r="AK173" s="243"/>
      <c r="AL173" s="244"/>
      <c r="AM173" s="56"/>
      <c r="AN173" s="57"/>
      <c r="AO173" s="57"/>
      <c r="AP173" s="59"/>
      <c r="AQ173" s="56"/>
      <c r="AR173" s="57"/>
      <c r="AS173" s="57"/>
      <c r="AT173" s="59"/>
      <c r="AU173" s="56"/>
      <c r="AV173" s="57"/>
      <c r="AW173" s="57"/>
      <c r="AX173" s="59"/>
      <c r="AY173" s="56"/>
      <c r="AZ173" s="57"/>
      <c r="BA173" s="57"/>
      <c r="BB173" s="59"/>
      <c r="BC173" s="59"/>
    </row>
    <row r="174" spans="1:55" ht="13.15" customHeight="1" x14ac:dyDescent="0.25">
      <c r="A174" s="56"/>
      <c r="B174" s="81"/>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80"/>
      <c r="AA174" s="57"/>
      <c r="AB174" s="57"/>
      <c r="AC174" s="57"/>
      <c r="AD174" s="57" t="s">
        <v>40</v>
      </c>
      <c r="AE174" s="83"/>
      <c r="AF174" s="80"/>
      <c r="AG174" s="80"/>
      <c r="AH174" s="57"/>
      <c r="AI174" s="57"/>
      <c r="AJ174" s="57" t="s">
        <v>29</v>
      </c>
      <c r="AK174" s="243"/>
      <c r="AL174" s="244"/>
      <c r="AM174" s="56"/>
      <c r="AN174" s="57"/>
      <c r="AO174" s="57"/>
      <c r="AP174" s="59"/>
      <c r="AQ174" s="56"/>
      <c r="AR174" s="57"/>
      <c r="AS174" s="57"/>
      <c r="AT174" s="59"/>
      <c r="AU174" s="56"/>
      <c r="AV174" s="57"/>
      <c r="AW174" s="57"/>
      <c r="AX174" s="59"/>
      <c r="AY174" s="56"/>
      <c r="AZ174" s="57"/>
      <c r="BA174" s="57"/>
      <c r="BB174" s="59"/>
      <c r="BC174" s="59"/>
    </row>
    <row r="175" spans="1:55" ht="13.15" customHeight="1" x14ac:dyDescent="0.25">
      <c r="A175" s="56"/>
      <c r="B175" s="84"/>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6"/>
      <c r="AF175" s="86"/>
      <c r="AG175" s="86"/>
      <c r="AH175" s="85"/>
      <c r="AI175" s="85"/>
      <c r="AJ175" s="85"/>
      <c r="AK175" s="245"/>
      <c r="AL175" s="246"/>
      <c r="AM175" s="87"/>
      <c r="AN175" s="85"/>
      <c r="AO175" s="85"/>
      <c r="AP175" s="88"/>
      <c r="AQ175" s="87"/>
      <c r="AR175" s="85"/>
      <c r="AS175" s="85"/>
      <c r="AT175" s="88"/>
      <c r="AU175" s="87"/>
      <c r="AV175" s="85"/>
      <c r="AW175" s="85"/>
      <c r="AX175" s="88"/>
      <c r="AY175" s="87"/>
      <c r="AZ175" s="85"/>
      <c r="BA175" s="85"/>
      <c r="BB175" s="88"/>
      <c r="BC175" s="59"/>
    </row>
    <row r="176" spans="1:55" ht="13.15" customHeight="1" x14ac:dyDescent="0.25">
      <c r="A176" s="89"/>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c r="AY176" s="90"/>
      <c r="AZ176" s="90"/>
      <c r="BA176" s="90"/>
      <c r="BB176" s="90"/>
      <c r="BC176" s="91"/>
    </row>
    <row r="177" spans="1:67" ht="13.15" customHeight="1" thickBot="1" x14ac:dyDescent="0.3">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4"/>
    </row>
    <row r="178" spans="1:67" ht="13.15" customHeight="1" thickTop="1" x14ac:dyDescent="0.25">
      <c r="A178" s="56"/>
      <c r="B178" s="57"/>
      <c r="C178" s="57"/>
      <c r="D178" s="57"/>
      <c r="E178" s="57"/>
      <c r="F178" s="57"/>
      <c r="G178" s="57"/>
      <c r="H178" s="57"/>
      <c r="I178" s="57"/>
      <c r="J178" s="57"/>
      <c r="K178" s="57"/>
      <c r="L178" s="57"/>
      <c r="M178" s="57"/>
      <c r="N178" s="57"/>
      <c r="O178" s="57"/>
      <c r="P178" s="57"/>
      <c r="Q178" s="57"/>
      <c r="R178" s="57"/>
      <c r="S178" s="403" t="s">
        <v>3</v>
      </c>
      <c r="T178" s="403"/>
      <c r="U178" s="403"/>
      <c r="V178" s="403"/>
      <c r="W178" s="403"/>
      <c r="X178" s="403"/>
      <c r="Y178" s="403"/>
      <c r="Z178" s="403"/>
      <c r="AA178" s="403"/>
      <c r="AB178" s="403"/>
      <c r="AC178" s="403"/>
      <c r="AD178" s="403"/>
      <c r="AE178" s="403"/>
      <c r="AF178" s="403"/>
      <c r="AG178" s="403"/>
      <c r="AH178" s="403"/>
      <c r="AI178" s="403"/>
      <c r="AJ178" s="58"/>
      <c r="AK178" s="58"/>
      <c r="AL178" s="58"/>
      <c r="AM178" s="58"/>
      <c r="AN178" s="57"/>
      <c r="AO178" s="57"/>
      <c r="AP178" s="57"/>
      <c r="AQ178" s="57"/>
      <c r="AR178" s="57"/>
      <c r="AS178" s="57"/>
      <c r="AT178" s="57"/>
      <c r="AU178" s="57"/>
      <c r="AV178" s="57"/>
      <c r="AW178" s="57"/>
      <c r="AX178" s="57"/>
      <c r="AY178" s="57"/>
      <c r="AZ178" s="57"/>
      <c r="BA178" s="240" t="s">
        <v>98</v>
      </c>
      <c r="BB178" s="240"/>
      <c r="BC178" s="59"/>
      <c r="BE178" s="111"/>
      <c r="BF178" s="111"/>
      <c r="BG178" s="111"/>
      <c r="BH178" s="111"/>
      <c r="BI178" s="111"/>
      <c r="BJ178" s="111"/>
      <c r="BK178" s="111"/>
      <c r="BL178" s="111"/>
      <c r="BM178" s="111"/>
      <c r="BN178" s="111"/>
      <c r="BO178" s="111"/>
    </row>
    <row r="179" spans="1:67" ht="13.15" customHeight="1" thickBot="1" x14ac:dyDescent="0.3">
      <c r="A179" s="56"/>
      <c r="B179" s="57"/>
      <c r="C179" s="57"/>
      <c r="D179" s="57"/>
      <c r="E179" s="57"/>
      <c r="F179" s="57"/>
      <c r="G179" s="57"/>
      <c r="H179" s="57"/>
      <c r="I179" s="57"/>
      <c r="J179" s="57"/>
      <c r="K179" s="57"/>
      <c r="L179" s="57"/>
      <c r="M179" s="57"/>
      <c r="N179" s="57"/>
      <c r="O179" s="57"/>
      <c r="P179" s="57"/>
      <c r="Q179" s="57"/>
      <c r="R179" s="57"/>
      <c r="S179" s="404"/>
      <c r="T179" s="404"/>
      <c r="U179" s="404"/>
      <c r="V179" s="404"/>
      <c r="W179" s="404"/>
      <c r="X179" s="404"/>
      <c r="Y179" s="404"/>
      <c r="Z179" s="404"/>
      <c r="AA179" s="404"/>
      <c r="AB179" s="404"/>
      <c r="AC179" s="404"/>
      <c r="AD179" s="404"/>
      <c r="AE179" s="404"/>
      <c r="AF179" s="404"/>
      <c r="AG179" s="404"/>
      <c r="AH179" s="404"/>
      <c r="AI179" s="404"/>
      <c r="AJ179" s="58"/>
      <c r="AK179" s="58"/>
      <c r="AL179" s="58"/>
      <c r="AM179" s="58"/>
      <c r="AN179" s="57"/>
      <c r="AO179" s="57"/>
      <c r="AP179" s="57"/>
      <c r="AQ179" s="57"/>
      <c r="AR179" s="57"/>
      <c r="AS179" s="57"/>
      <c r="AT179" s="57"/>
      <c r="AU179" s="57"/>
      <c r="AV179" s="57"/>
      <c r="AW179" s="57"/>
      <c r="AX179" s="57"/>
      <c r="AY179" s="57"/>
      <c r="AZ179" s="57"/>
      <c r="BA179" s="57"/>
      <c r="BB179" s="57"/>
      <c r="BC179" s="59"/>
      <c r="BE179" s="111"/>
      <c r="BF179" s="111"/>
      <c r="BG179" s="111"/>
      <c r="BH179" s="111"/>
      <c r="BI179" s="111"/>
      <c r="BJ179" s="111"/>
      <c r="BK179" s="111"/>
      <c r="BL179" s="111"/>
      <c r="BM179" s="111"/>
      <c r="BN179" s="111"/>
      <c r="BO179" s="111"/>
    </row>
    <row r="180" spans="1:67" ht="13.15" customHeight="1" thickTop="1" x14ac:dyDescent="0.25">
      <c r="A180" s="56"/>
      <c r="B180" s="57"/>
      <c r="C180" s="57"/>
      <c r="D180" s="57"/>
      <c r="E180" s="57"/>
      <c r="F180" s="57"/>
      <c r="G180" s="57"/>
      <c r="H180" s="57"/>
      <c r="I180" s="57"/>
      <c r="J180" s="57"/>
      <c r="K180" s="57"/>
      <c r="L180" s="57"/>
      <c r="M180" s="57"/>
      <c r="N180" s="57"/>
      <c r="O180" s="57"/>
      <c r="P180" s="57"/>
      <c r="Q180" s="57"/>
      <c r="R180" s="57"/>
      <c r="S180" s="57"/>
      <c r="T180" s="57"/>
      <c r="U180" s="57"/>
      <c r="V180" s="60"/>
      <c r="W180" s="60"/>
      <c r="X180" s="60"/>
      <c r="Y180" s="60"/>
      <c r="Z180" s="60"/>
      <c r="AA180" s="60"/>
      <c r="AB180" s="60"/>
      <c r="AC180" s="60"/>
      <c r="AD180" s="60"/>
      <c r="AE180" s="60"/>
      <c r="AF180" s="60"/>
      <c r="AG180" s="60"/>
      <c r="AH180" s="60"/>
      <c r="AI180" s="60"/>
      <c r="AJ180" s="60"/>
      <c r="AK180" s="60"/>
      <c r="AL180" s="60"/>
      <c r="AM180" s="60"/>
      <c r="AN180" s="57"/>
      <c r="AO180" s="61"/>
      <c r="AP180" s="61"/>
      <c r="AQ180" s="422">
        <f t="shared" ref="AQ180" si="82">$AQ$136</f>
        <v>0</v>
      </c>
      <c r="AR180" s="422"/>
      <c r="AS180" s="422"/>
      <c r="AT180" s="62" t="s">
        <v>2</v>
      </c>
      <c r="AU180" s="422">
        <f t="shared" ref="AU180" si="83">$AU$136</f>
        <v>0</v>
      </c>
      <c r="AV180" s="422"/>
      <c r="AW180" s="97" t="s">
        <v>16</v>
      </c>
      <c r="AX180" s="240">
        <v>20</v>
      </c>
      <c r="AY180" s="240"/>
      <c r="AZ180" s="62" t="s">
        <v>35</v>
      </c>
      <c r="BA180" s="240" t="s">
        <v>1</v>
      </c>
      <c r="BB180" s="240"/>
      <c r="BC180" s="59"/>
      <c r="BE180" s="111"/>
      <c r="BF180" s="111"/>
      <c r="BG180" s="111"/>
      <c r="BH180" s="111"/>
      <c r="BI180" s="111"/>
      <c r="BJ180" s="111"/>
      <c r="BK180" s="111"/>
      <c r="BL180" s="111"/>
      <c r="BM180" s="111"/>
      <c r="BN180" s="111"/>
      <c r="BO180" s="111"/>
    </row>
    <row r="181" spans="1:67" ht="13.15" customHeight="1" x14ac:dyDescent="0.25">
      <c r="A181" s="56"/>
      <c r="B181" s="413" t="s">
        <v>4</v>
      </c>
      <c r="C181" s="413"/>
      <c r="D181" s="413"/>
      <c r="E181" s="413"/>
      <c r="F181" s="413"/>
      <c r="G181" s="413"/>
      <c r="H181" s="413"/>
      <c r="I181" s="413"/>
      <c r="J181" s="413"/>
      <c r="K181" s="413"/>
      <c r="L181" s="413"/>
      <c r="M181" s="413"/>
      <c r="N181" s="413"/>
      <c r="O181" s="57"/>
      <c r="P181" s="57"/>
      <c r="Q181" s="57"/>
      <c r="R181" s="57"/>
      <c r="S181" s="57"/>
      <c r="T181" s="57"/>
      <c r="U181" s="57"/>
      <c r="V181" s="57"/>
      <c r="W181" s="57"/>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9"/>
      <c r="BE181" s="111"/>
      <c r="BF181" s="111"/>
      <c r="BG181" s="111"/>
      <c r="BH181" s="111"/>
      <c r="BI181" s="111"/>
      <c r="BJ181" s="111"/>
      <c r="BK181" s="111"/>
      <c r="BL181" s="111"/>
      <c r="BM181" s="111"/>
      <c r="BN181" s="111"/>
      <c r="BO181" s="111"/>
    </row>
    <row r="182" spans="1:67" ht="13.15" customHeight="1" x14ac:dyDescent="0.25">
      <c r="A182" s="56"/>
      <c r="B182" s="414"/>
      <c r="C182" s="414"/>
      <c r="D182" s="414"/>
      <c r="E182" s="414"/>
      <c r="F182" s="414"/>
      <c r="G182" s="414"/>
      <c r="H182" s="414"/>
      <c r="I182" s="414"/>
      <c r="J182" s="414"/>
      <c r="K182" s="414"/>
      <c r="L182" s="414"/>
      <c r="M182" s="414"/>
      <c r="N182" s="414"/>
      <c r="O182" s="57"/>
      <c r="P182" s="57"/>
      <c r="Q182" s="57"/>
      <c r="R182" s="57"/>
      <c r="S182" s="57"/>
      <c r="T182" s="57"/>
      <c r="U182" s="57"/>
      <c r="V182" s="57"/>
      <c r="W182" s="57"/>
      <c r="X182" s="57"/>
      <c r="Y182" s="57"/>
      <c r="Z182" s="57"/>
      <c r="AA182" s="57"/>
      <c r="AB182" s="57"/>
      <c r="AC182" s="57"/>
      <c r="AD182" s="57"/>
      <c r="AE182" s="57"/>
      <c r="AF182" s="57"/>
      <c r="AG182" s="57"/>
      <c r="AH182" s="57"/>
      <c r="AI182" s="57"/>
      <c r="AJ182" s="415" t="s">
        <v>5</v>
      </c>
      <c r="AK182" s="415"/>
      <c r="AL182" s="415"/>
      <c r="AN182" s="423">
        <f t="shared" ref="AN182" si="84">$AN$138</f>
        <v>0</v>
      </c>
      <c r="AO182" s="423"/>
      <c r="AP182" s="423"/>
      <c r="AQ182" s="423"/>
      <c r="AR182" s="423"/>
      <c r="AS182" s="423"/>
      <c r="AT182" s="423"/>
      <c r="AU182" s="423"/>
      <c r="AV182" s="423"/>
      <c r="AW182" s="423"/>
      <c r="AX182" s="423"/>
      <c r="AY182" s="423"/>
      <c r="AZ182" s="423"/>
      <c r="BA182" s="57"/>
      <c r="BB182" s="57"/>
      <c r="BC182" s="59"/>
      <c r="BE182" s="111"/>
      <c r="BF182" s="111"/>
      <c r="BG182" s="111"/>
      <c r="BH182" s="111"/>
      <c r="BI182" s="111"/>
      <c r="BJ182" s="111"/>
      <c r="BK182" s="111"/>
      <c r="BL182" s="111"/>
      <c r="BM182" s="111"/>
      <c r="BN182" s="111"/>
      <c r="BO182" s="111"/>
    </row>
    <row r="183" spans="1:67" ht="13.15" customHeight="1" x14ac:dyDescent="0.25">
      <c r="A183" s="56"/>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c r="AG183" s="57"/>
      <c r="AH183" s="57"/>
      <c r="AI183" s="57"/>
      <c r="AJ183" s="415"/>
      <c r="AK183" s="415"/>
      <c r="AL183" s="416"/>
      <c r="AM183" s="417"/>
      <c r="AN183" s="417"/>
      <c r="AO183" s="417"/>
      <c r="AP183" s="417"/>
      <c r="AQ183" s="417"/>
      <c r="AR183" s="417"/>
      <c r="AS183" s="417"/>
      <c r="AT183" s="417"/>
      <c r="AU183" s="417"/>
      <c r="AV183" s="417"/>
      <c r="AW183" s="417"/>
      <c r="AX183" s="417"/>
      <c r="AY183" s="418"/>
      <c r="AZ183" s="418"/>
      <c r="BA183" s="62"/>
      <c r="BB183" s="62"/>
      <c r="BC183" s="59"/>
      <c r="BE183" s="111"/>
      <c r="BF183" s="111"/>
      <c r="BG183" s="111"/>
      <c r="BH183" s="111"/>
      <c r="BI183" s="111"/>
      <c r="BJ183" s="111"/>
      <c r="BK183" s="111"/>
      <c r="BL183" s="111"/>
      <c r="BM183" s="111"/>
      <c r="BN183" s="111"/>
      <c r="BO183" s="111"/>
    </row>
    <row r="184" spans="1:67" ht="13.15" customHeight="1" x14ac:dyDescent="0.25">
      <c r="A184" s="56"/>
      <c r="B184" s="65" t="s">
        <v>66</v>
      </c>
      <c r="C184" s="66"/>
      <c r="D184" s="66"/>
      <c r="E184" s="66"/>
      <c r="F184" s="66"/>
      <c r="G184" s="66"/>
      <c r="H184" s="66"/>
      <c r="I184" s="66"/>
      <c r="J184" s="66"/>
      <c r="K184" s="66"/>
      <c r="L184" s="66"/>
      <c r="M184" s="66"/>
      <c r="N184" s="66"/>
      <c r="O184" s="66"/>
      <c r="P184" s="66"/>
      <c r="Q184" s="66"/>
      <c r="R184" s="66"/>
      <c r="S184" s="66"/>
      <c r="T184" s="66"/>
      <c r="U184" s="66"/>
      <c r="V184" s="66"/>
      <c r="W184" s="66"/>
      <c r="X184" s="57"/>
      <c r="Y184" s="57"/>
      <c r="Z184" s="57"/>
      <c r="AA184" s="57"/>
      <c r="AB184" s="57"/>
      <c r="AC184" s="57"/>
      <c r="AD184" s="57"/>
      <c r="AE184" s="57"/>
      <c r="AF184" s="57"/>
      <c r="AG184" s="57"/>
      <c r="AH184" s="57"/>
      <c r="AI184" s="57"/>
      <c r="AJ184" s="415" t="s">
        <v>6</v>
      </c>
      <c r="AK184" s="415"/>
      <c r="AL184" s="415"/>
      <c r="AN184" s="423">
        <f t="shared" ref="AN184" si="85">$AN$140</f>
        <v>0</v>
      </c>
      <c r="AO184" s="423"/>
      <c r="AP184" s="423"/>
      <c r="AQ184" s="423"/>
      <c r="AR184" s="423"/>
      <c r="AS184" s="423"/>
      <c r="AT184" s="423"/>
      <c r="AU184" s="423"/>
      <c r="AV184" s="423"/>
      <c r="AW184" s="423"/>
      <c r="AX184" s="423"/>
      <c r="AY184" s="423"/>
      <c r="AZ184" s="423"/>
      <c r="BA184" s="97" t="s">
        <v>8</v>
      </c>
      <c r="BB184" s="57"/>
      <c r="BC184" s="59"/>
      <c r="BE184" s="111"/>
      <c r="BF184" s="111"/>
      <c r="BG184" s="111"/>
      <c r="BH184" s="111"/>
      <c r="BI184" s="111"/>
      <c r="BJ184" s="111"/>
      <c r="BK184" s="111"/>
      <c r="BL184" s="111"/>
      <c r="BM184" s="111"/>
      <c r="BN184" s="111"/>
      <c r="BO184" s="111"/>
    </row>
    <row r="185" spans="1:67" ht="13.15" customHeight="1" x14ac:dyDescent="0.25">
      <c r="A185" s="56"/>
      <c r="B185" s="65" t="s">
        <v>20</v>
      </c>
      <c r="C185" s="66"/>
      <c r="D185" s="66"/>
      <c r="E185" s="66"/>
      <c r="F185" s="66"/>
      <c r="G185" s="66"/>
      <c r="H185" s="66"/>
      <c r="I185" s="66"/>
      <c r="J185" s="66"/>
      <c r="K185" s="66"/>
      <c r="L185" s="66"/>
      <c r="M185" s="66"/>
      <c r="N185" s="66"/>
      <c r="O185" s="66"/>
      <c r="P185" s="66"/>
      <c r="Q185" s="66"/>
      <c r="R185" s="66"/>
      <c r="S185" s="66"/>
      <c r="T185" s="66"/>
      <c r="U185" s="66"/>
      <c r="V185" s="66"/>
      <c r="W185" s="66"/>
      <c r="X185" s="57"/>
      <c r="Y185" s="57"/>
      <c r="Z185" s="57"/>
      <c r="AA185" s="57"/>
      <c r="AB185" s="57"/>
      <c r="AC185" s="57"/>
      <c r="AD185" s="57"/>
      <c r="AE185" s="57"/>
      <c r="AF185" s="57"/>
      <c r="AG185" s="57"/>
      <c r="AH185" s="57"/>
      <c r="AI185" s="57"/>
      <c r="AJ185" s="62"/>
      <c r="AK185" s="62"/>
      <c r="AL185" s="62"/>
      <c r="AM185" s="99"/>
      <c r="AN185" s="99"/>
      <c r="AO185" s="99"/>
      <c r="AP185" s="99"/>
      <c r="AQ185" s="99"/>
      <c r="AR185" s="99"/>
      <c r="AS185" s="99"/>
      <c r="AT185" s="99"/>
      <c r="AU185" s="99"/>
      <c r="AV185" s="99"/>
      <c r="AW185" s="99"/>
      <c r="AX185" s="99"/>
      <c r="AY185" s="99"/>
      <c r="AZ185" s="99"/>
      <c r="BA185" s="97"/>
      <c r="BB185" s="62"/>
      <c r="BC185" s="68"/>
      <c r="BE185" s="111"/>
      <c r="BF185" s="111"/>
      <c r="BG185" s="111"/>
      <c r="BH185" s="111"/>
      <c r="BI185" s="111"/>
      <c r="BJ185" s="111"/>
      <c r="BK185" s="111"/>
      <c r="BL185" s="111"/>
      <c r="BM185" s="111"/>
      <c r="BN185" s="111"/>
      <c r="BO185" s="111"/>
    </row>
    <row r="186" spans="1:67" ht="13.15" customHeight="1" x14ac:dyDescent="0.25">
      <c r="A186" s="56"/>
      <c r="B186" s="65" t="s">
        <v>54</v>
      </c>
      <c r="C186" s="66"/>
      <c r="D186" s="66"/>
      <c r="E186" s="66"/>
      <c r="F186" s="66"/>
      <c r="G186" s="66"/>
      <c r="H186" s="66"/>
      <c r="I186" s="66"/>
      <c r="J186" s="66"/>
      <c r="K186" s="66"/>
      <c r="L186" s="66"/>
      <c r="M186" s="66"/>
      <c r="N186" s="66"/>
      <c r="O186" s="66"/>
      <c r="P186" s="66"/>
      <c r="Q186" s="66"/>
      <c r="R186" s="66"/>
      <c r="S186" s="66"/>
      <c r="T186" s="66"/>
      <c r="U186" s="66"/>
      <c r="V186" s="66"/>
      <c r="W186" s="66"/>
      <c r="X186" s="57"/>
      <c r="Y186" s="57"/>
      <c r="Z186" s="57"/>
      <c r="AA186" s="57"/>
      <c r="AB186" s="57"/>
      <c r="AC186" s="57"/>
      <c r="AD186" s="57"/>
      <c r="AE186" s="57"/>
      <c r="AF186" s="57"/>
      <c r="AG186" s="57"/>
      <c r="AH186" s="57"/>
      <c r="AI186" s="57"/>
      <c r="AJ186" s="405" t="s">
        <v>34</v>
      </c>
      <c r="AK186" s="405"/>
      <c r="AL186" s="405"/>
      <c r="AM186" s="69" t="s">
        <v>61</v>
      </c>
      <c r="AN186" s="424">
        <f t="shared" ref="AN186" si="86">$AN$142</f>
        <v>0</v>
      </c>
      <c r="AO186" s="424"/>
      <c r="AP186" s="424"/>
      <c r="AQ186" s="424"/>
      <c r="AR186" s="424"/>
      <c r="AS186" s="406" t="s">
        <v>53</v>
      </c>
      <c r="AT186" s="406"/>
      <c r="AU186" s="406"/>
      <c r="AV186" s="406"/>
      <c r="AW186" s="424">
        <f t="shared" ref="AW186" si="87">$AW$142</f>
        <v>0</v>
      </c>
      <c r="AX186" s="424"/>
      <c r="AY186" s="424"/>
      <c r="AZ186" s="424"/>
      <c r="BA186" s="424"/>
      <c r="BB186" s="70"/>
      <c r="BC186" s="68"/>
      <c r="BE186" s="111"/>
      <c r="BF186" s="111"/>
      <c r="BG186" s="111"/>
      <c r="BH186" s="111"/>
      <c r="BI186" s="111"/>
      <c r="BJ186" s="111"/>
      <c r="BK186" s="111"/>
      <c r="BL186" s="111"/>
      <c r="BM186" s="111"/>
      <c r="BN186" s="111"/>
      <c r="BO186" s="111"/>
    </row>
    <row r="187" spans="1:67" ht="13.15" customHeight="1" thickBot="1" x14ac:dyDescent="0.3">
      <c r="A187" s="56"/>
      <c r="B187" s="65"/>
      <c r="C187" s="66"/>
      <c r="D187" s="66"/>
      <c r="E187" s="66"/>
      <c r="F187" s="66"/>
      <c r="G187" s="66"/>
      <c r="H187" s="66"/>
      <c r="I187" s="66"/>
      <c r="J187" s="66"/>
      <c r="K187" s="66"/>
      <c r="L187" s="66"/>
      <c r="M187" s="66"/>
      <c r="N187" s="66"/>
      <c r="O187" s="66"/>
      <c r="P187" s="66"/>
      <c r="Q187" s="66"/>
      <c r="R187" s="66"/>
      <c r="S187" s="66"/>
      <c r="T187" s="66"/>
      <c r="U187" s="66"/>
      <c r="V187" s="66"/>
      <c r="W187" s="66"/>
      <c r="X187" s="57"/>
      <c r="Y187" s="57"/>
      <c r="Z187" s="57"/>
      <c r="AA187" s="57"/>
      <c r="AB187" s="57"/>
      <c r="AC187" s="57"/>
      <c r="AD187" s="57"/>
      <c r="AE187" s="57"/>
      <c r="AF187" s="57"/>
      <c r="AG187" s="57"/>
      <c r="AH187" s="57"/>
      <c r="AI187" s="57"/>
      <c r="AJ187" s="57"/>
      <c r="AK187" s="57"/>
      <c r="AL187" s="57"/>
      <c r="AM187" s="71"/>
      <c r="AN187" s="71"/>
      <c r="AO187" s="71"/>
      <c r="AP187" s="98"/>
      <c r="AQ187" s="98"/>
      <c r="AR187" s="97"/>
      <c r="AS187" s="97"/>
      <c r="AT187" s="97"/>
      <c r="AU187" s="97"/>
      <c r="AV187" s="98"/>
      <c r="AW187" s="98"/>
      <c r="AX187" s="98"/>
      <c r="AY187" s="98"/>
      <c r="AZ187" s="98"/>
      <c r="BA187" s="62"/>
      <c r="BB187" s="62"/>
      <c r="BC187" s="68"/>
      <c r="BE187" s="111"/>
      <c r="BF187" s="111"/>
      <c r="BG187" s="111"/>
      <c r="BH187" s="111"/>
      <c r="BI187" s="111"/>
      <c r="BJ187" s="111"/>
      <c r="BK187" s="111"/>
      <c r="BL187" s="111"/>
      <c r="BM187" s="111"/>
      <c r="BN187" s="111"/>
      <c r="BO187" s="111"/>
    </row>
    <row r="188" spans="1:67" ht="13.15" customHeight="1" thickTop="1" x14ac:dyDescent="0.25">
      <c r="A188" s="56"/>
      <c r="B188" s="407" t="s">
        <v>42</v>
      </c>
      <c r="C188" s="407"/>
      <c r="D188" s="407"/>
      <c r="E188" s="407"/>
      <c r="F188" s="407"/>
      <c r="G188" s="407"/>
      <c r="H188" s="407"/>
      <c r="I188" s="407"/>
      <c r="J188" s="407"/>
      <c r="K188" s="407"/>
      <c r="L188" s="407"/>
      <c r="M188" s="407"/>
      <c r="N188" s="407"/>
      <c r="O188" s="407"/>
      <c r="P188" s="407"/>
      <c r="Q188" s="407"/>
      <c r="R188" s="407"/>
      <c r="S188" s="408" t="s">
        <v>9</v>
      </c>
      <c r="T188" s="409"/>
      <c r="U188" s="409"/>
      <c r="V188" s="409"/>
      <c r="W188" s="409"/>
      <c r="X188" s="409"/>
      <c r="Y188" s="409"/>
      <c r="Z188" s="410"/>
      <c r="AA188" s="411" t="s">
        <v>38</v>
      </c>
      <c r="AB188" s="407"/>
      <c r="AC188" s="407"/>
      <c r="AD188" s="407"/>
      <c r="AE188" s="407"/>
      <c r="AF188" s="407"/>
      <c r="AG188" s="412"/>
      <c r="AH188" s="411" t="s">
        <v>49</v>
      </c>
      <c r="AI188" s="407"/>
      <c r="AJ188" s="407"/>
      <c r="AK188" s="412"/>
      <c r="AL188" s="407" t="s">
        <v>48</v>
      </c>
      <c r="AM188" s="407"/>
      <c r="AN188" s="407"/>
      <c r="AO188" s="407"/>
      <c r="AP188" s="407"/>
      <c r="AQ188" s="407"/>
      <c r="AR188" s="407"/>
      <c r="AS188" s="407"/>
      <c r="AT188" s="407"/>
      <c r="AU188" s="407"/>
      <c r="AV188" s="407"/>
      <c r="AW188" s="407"/>
      <c r="AX188" s="407"/>
      <c r="AY188" s="407"/>
      <c r="AZ188" s="407"/>
      <c r="BA188" s="407"/>
      <c r="BB188" s="407"/>
      <c r="BC188" s="68"/>
      <c r="BE188" s="111"/>
      <c r="BF188" s="111"/>
      <c r="BG188" s="111"/>
      <c r="BH188" s="111"/>
      <c r="BI188" s="111"/>
      <c r="BJ188" s="111"/>
      <c r="BK188" s="111"/>
      <c r="BL188" s="111"/>
      <c r="BM188" s="111"/>
      <c r="BN188" s="111"/>
      <c r="BO188" s="111"/>
    </row>
    <row r="189" spans="1:67" ht="13.15" customHeight="1" x14ac:dyDescent="0.25">
      <c r="A189" s="56"/>
      <c r="B189" s="379"/>
      <c r="C189" s="379"/>
      <c r="D189" s="379"/>
      <c r="E189" s="379"/>
      <c r="F189" s="379"/>
      <c r="G189" s="379"/>
      <c r="H189" s="379"/>
      <c r="I189" s="379"/>
      <c r="J189" s="379"/>
      <c r="K189" s="379"/>
      <c r="L189" s="379"/>
      <c r="M189" s="379"/>
      <c r="N189" s="379"/>
      <c r="O189" s="379"/>
      <c r="P189" s="379"/>
      <c r="Q189" s="379"/>
      <c r="R189" s="379"/>
      <c r="S189" s="381"/>
      <c r="T189" s="382"/>
      <c r="U189" s="382"/>
      <c r="V189" s="382"/>
      <c r="W189" s="382"/>
      <c r="X189" s="383"/>
      <c r="Y189" s="390"/>
      <c r="Z189" s="390"/>
      <c r="AA189" s="393"/>
      <c r="AB189" s="391"/>
      <c r="AC189" s="391"/>
      <c r="AD189" s="391"/>
      <c r="AE189" s="391"/>
      <c r="AF189" s="391"/>
      <c r="AG189" s="394"/>
      <c r="AH189" s="431">
        <f>'№1-5'!$AH$13</f>
        <v>10</v>
      </c>
      <c r="AI189" s="240"/>
      <c r="AJ189" s="399" t="s">
        <v>43</v>
      </c>
      <c r="AK189" s="400"/>
      <c r="AL189" s="369">
        <f>SUM(AB212)</f>
        <v>0</v>
      </c>
      <c r="AM189" s="369"/>
      <c r="AN189" s="369"/>
      <c r="AO189" s="369"/>
      <c r="AP189" s="369"/>
      <c r="AQ189" s="369"/>
      <c r="AR189" s="369"/>
      <c r="AS189" s="369"/>
      <c r="AT189" s="369"/>
      <c r="AU189" s="61"/>
      <c r="AV189" s="61"/>
      <c r="AW189" s="61"/>
      <c r="AX189" s="61"/>
      <c r="AY189" s="61"/>
      <c r="AZ189" s="61"/>
      <c r="BA189" s="61"/>
      <c r="BB189" s="61"/>
      <c r="BC189" s="68"/>
      <c r="BE189" s="111"/>
      <c r="BF189" s="111"/>
      <c r="BG189" s="111"/>
      <c r="BH189" s="111"/>
      <c r="BI189" s="111"/>
      <c r="BJ189" s="111"/>
      <c r="BK189" s="111"/>
      <c r="BL189" s="111"/>
      <c r="BM189" s="111"/>
      <c r="BN189" s="111"/>
      <c r="BO189" s="111"/>
    </row>
    <row r="190" spans="1:67" ht="13.15" customHeight="1" x14ac:dyDescent="0.25">
      <c r="A190" s="56"/>
      <c r="B190" s="379"/>
      <c r="C190" s="379"/>
      <c r="D190" s="379"/>
      <c r="E190" s="379"/>
      <c r="F190" s="379"/>
      <c r="G190" s="379"/>
      <c r="H190" s="379"/>
      <c r="I190" s="379"/>
      <c r="J190" s="379"/>
      <c r="K190" s="379"/>
      <c r="L190" s="379"/>
      <c r="M190" s="379"/>
      <c r="N190" s="379"/>
      <c r="O190" s="379"/>
      <c r="P190" s="379"/>
      <c r="Q190" s="379"/>
      <c r="R190" s="379"/>
      <c r="S190" s="384"/>
      <c r="T190" s="385"/>
      <c r="U190" s="385"/>
      <c r="V190" s="385"/>
      <c r="W190" s="385"/>
      <c r="X190" s="386"/>
      <c r="Y190" s="391"/>
      <c r="Z190" s="391"/>
      <c r="AA190" s="393"/>
      <c r="AB190" s="391"/>
      <c r="AC190" s="391"/>
      <c r="AD190" s="391"/>
      <c r="AE190" s="391"/>
      <c r="AF190" s="391"/>
      <c r="AG190" s="394"/>
      <c r="AH190" s="431"/>
      <c r="AI190" s="240"/>
      <c r="AJ190" s="399"/>
      <c r="AK190" s="400"/>
      <c r="AL190" s="369"/>
      <c r="AM190" s="369"/>
      <c r="AN190" s="369"/>
      <c r="AO190" s="369"/>
      <c r="AP190" s="369"/>
      <c r="AQ190" s="369"/>
      <c r="AR190" s="369"/>
      <c r="AS190" s="369"/>
      <c r="AT190" s="369"/>
      <c r="AU190" s="61"/>
      <c r="AV190" s="61"/>
      <c r="AW190" s="61"/>
      <c r="AX190" s="61"/>
      <c r="AY190" s="61"/>
      <c r="AZ190" s="61"/>
      <c r="BA190" s="61"/>
      <c r="BB190" s="61"/>
      <c r="BC190" s="68"/>
      <c r="BE190" s="111"/>
      <c r="BF190" s="111"/>
      <c r="BG190" s="111"/>
      <c r="BH190" s="111"/>
      <c r="BI190" s="111"/>
      <c r="BJ190" s="111"/>
      <c r="BK190" s="111"/>
      <c r="BL190" s="111"/>
      <c r="BM190" s="111"/>
      <c r="BN190" s="111"/>
      <c r="BO190" s="111"/>
    </row>
    <row r="191" spans="1:67" ht="13.15" customHeight="1" thickBot="1" x14ac:dyDescent="0.3">
      <c r="A191" s="56"/>
      <c r="B191" s="380"/>
      <c r="C191" s="380"/>
      <c r="D191" s="380"/>
      <c r="E191" s="380"/>
      <c r="F191" s="380"/>
      <c r="G191" s="380"/>
      <c r="H191" s="380"/>
      <c r="I191" s="380"/>
      <c r="J191" s="380"/>
      <c r="K191" s="380"/>
      <c r="L191" s="380"/>
      <c r="M191" s="380"/>
      <c r="N191" s="380"/>
      <c r="O191" s="380"/>
      <c r="P191" s="380"/>
      <c r="Q191" s="380"/>
      <c r="R191" s="380"/>
      <c r="S191" s="387"/>
      <c r="T191" s="388"/>
      <c r="U191" s="388"/>
      <c r="V191" s="388"/>
      <c r="W191" s="388"/>
      <c r="X191" s="389"/>
      <c r="Y191" s="392"/>
      <c r="Z191" s="392"/>
      <c r="AA191" s="395"/>
      <c r="AB191" s="392"/>
      <c r="AC191" s="392"/>
      <c r="AD191" s="392"/>
      <c r="AE191" s="392"/>
      <c r="AF191" s="392"/>
      <c r="AG191" s="396"/>
      <c r="AH191" s="432"/>
      <c r="AI191" s="433"/>
      <c r="AJ191" s="401"/>
      <c r="AK191" s="402"/>
      <c r="AL191" s="370"/>
      <c r="AM191" s="370"/>
      <c r="AN191" s="370"/>
      <c r="AO191" s="370"/>
      <c r="AP191" s="370"/>
      <c r="AQ191" s="370"/>
      <c r="AR191" s="370"/>
      <c r="AS191" s="370"/>
      <c r="AT191" s="370"/>
      <c r="AU191" s="73" t="s">
        <v>44</v>
      </c>
      <c r="AV191" s="74"/>
      <c r="AW191" s="74"/>
      <c r="AX191" s="371">
        <f>ROUNDDOWN(AL189/(AH189+100)*AH189,0)</f>
        <v>0</v>
      </c>
      <c r="AY191" s="371"/>
      <c r="AZ191" s="371"/>
      <c r="BA191" s="371"/>
      <c r="BB191" s="74" t="s">
        <v>29</v>
      </c>
      <c r="BC191" s="59"/>
      <c r="BE191" s="111"/>
      <c r="BF191" s="111"/>
      <c r="BG191" s="111"/>
      <c r="BH191" s="111"/>
      <c r="BI191" s="111"/>
      <c r="BJ191" s="111"/>
      <c r="BK191" s="111"/>
      <c r="BL191" s="111"/>
      <c r="BM191" s="111"/>
      <c r="BN191" s="111"/>
      <c r="BO191" s="111"/>
    </row>
    <row r="192" spans="1:67" ht="13.15" customHeight="1" thickTop="1" x14ac:dyDescent="0.25">
      <c r="A192" s="56"/>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9"/>
      <c r="BE192" s="111"/>
      <c r="BF192" s="111"/>
      <c r="BG192" s="111"/>
      <c r="BH192" s="111"/>
      <c r="BI192" s="111"/>
      <c r="BJ192" s="111"/>
      <c r="BK192" s="111"/>
      <c r="BL192" s="111"/>
      <c r="BM192" s="111"/>
      <c r="BN192" s="111"/>
      <c r="BO192" s="111"/>
    </row>
    <row r="193" spans="1:67" ht="13.15" customHeight="1" thickBot="1" x14ac:dyDescent="0.3">
      <c r="A193" s="56"/>
      <c r="B193" s="372" t="s">
        <v>12</v>
      </c>
      <c r="C193" s="372"/>
      <c r="D193" s="373" t="s">
        <v>52</v>
      </c>
      <c r="E193" s="372"/>
      <c r="F193" s="372"/>
      <c r="G193" s="372"/>
      <c r="H193" s="372"/>
      <c r="I193" s="372"/>
      <c r="J193" s="372"/>
      <c r="K193" s="372"/>
      <c r="L193" s="372"/>
      <c r="M193" s="372"/>
      <c r="N193" s="372"/>
      <c r="O193" s="372"/>
      <c r="P193" s="372"/>
      <c r="Q193" s="372"/>
      <c r="R193" s="374"/>
      <c r="S193" s="375" t="s">
        <v>13</v>
      </c>
      <c r="T193" s="375"/>
      <c r="U193" s="375" t="s">
        <v>14</v>
      </c>
      <c r="V193" s="375"/>
      <c r="W193" s="373" t="s">
        <v>18</v>
      </c>
      <c r="X193" s="372"/>
      <c r="Y193" s="372"/>
      <c r="Z193" s="372"/>
      <c r="AA193" s="372"/>
      <c r="AB193" s="375" t="s">
        <v>50</v>
      </c>
      <c r="AC193" s="375"/>
      <c r="AD193" s="375"/>
      <c r="AE193" s="375"/>
      <c r="AF193" s="376"/>
      <c r="AG193" s="377" t="s">
        <v>47</v>
      </c>
      <c r="AH193" s="372"/>
      <c r="AI193" s="372"/>
      <c r="AJ193" s="372"/>
      <c r="AK193" s="372"/>
      <c r="AL193" s="372"/>
      <c r="AM193" s="372"/>
      <c r="AN193" s="378" t="s">
        <v>51</v>
      </c>
      <c r="AO193" s="375"/>
      <c r="AP193" s="375"/>
      <c r="AQ193" s="375"/>
      <c r="AR193" s="375"/>
      <c r="AS193" s="375" t="s">
        <v>181</v>
      </c>
      <c r="AT193" s="375"/>
      <c r="AU193" s="375"/>
      <c r="AV193" s="375"/>
      <c r="AW193" s="375"/>
      <c r="AX193" s="375" t="s">
        <v>46</v>
      </c>
      <c r="AY193" s="375"/>
      <c r="AZ193" s="375"/>
      <c r="BA193" s="375"/>
      <c r="BB193" s="373"/>
      <c r="BC193" s="59"/>
      <c r="BE193" s="111"/>
      <c r="BF193" s="111"/>
      <c r="BG193" s="111"/>
      <c r="BH193" s="111"/>
      <c r="BI193" s="111"/>
      <c r="BJ193" s="111"/>
      <c r="BK193" s="111"/>
      <c r="BL193" s="111"/>
      <c r="BM193" s="111"/>
      <c r="BN193" s="111"/>
      <c r="BO193" s="111"/>
    </row>
    <row r="194" spans="1:67" ht="13.15" customHeight="1" thickBot="1" x14ac:dyDescent="0.3">
      <c r="A194" s="56"/>
      <c r="B194" s="347"/>
      <c r="C194" s="347"/>
      <c r="D194" s="364"/>
      <c r="E194" s="365"/>
      <c r="F194" s="365"/>
      <c r="G194" s="365"/>
      <c r="H194" s="365"/>
      <c r="I194" s="365"/>
      <c r="J194" s="365"/>
      <c r="K194" s="365"/>
      <c r="L194" s="365"/>
      <c r="M194" s="365"/>
      <c r="N194" s="365"/>
      <c r="O194" s="365"/>
      <c r="P194" s="365"/>
      <c r="Q194" s="365"/>
      <c r="R194" s="366"/>
      <c r="S194" s="367"/>
      <c r="T194" s="367"/>
      <c r="U194" s="354"/>
      <c r="V194" s="355"/>
      <c r="W194" s="358"/>
      <c r="X194" s="359"/>
      <c r="Y194" s="359"/>
      <c r="Z194" s="359"/>
      <c r="AA194" s="359"/>
      <c r="AB194" s="294" t="str">
        <f>IF(S194="","",S194*W194)</f>
        <v/>
      </c>
      <c r="AC194" s="294"/>
      <c r="AD194" s="294"/>
      <c r="AE194" s="294"/>
      <c r="AF194" s="295"/>
      <c r="AG194" s="250" t="s">
        <v>61</v>
      </c>
      <c r="AH194" s="251"/>
      <c r="AI194" s="251"/>
      <c r="AJ194" s="251"/>
      <c r="AK194" s="251"/>
      <c r="AL194" s="251"/>
      <c r="AM194" s="251"/>
      <c r="AN194" s="254"/>
      <c r="AO194" s="255"/>
      <c r="AP194" s="255"/>
      <c r="AQ194" s="255"/>
      <c r="AR194" s="255"/>
      <c r="AS194" s="255"/>
      <c r="AT194" s="255"/>
      <c r="AU194" s="255"/>
      <c r="AV194" s="255"/>
      <c r="AW194" s="255"/>
      <c r="AX194" s="258" t="str">
        <f>IF(AN194="","",AN194-(AB194+AS194))</f>
        <v/>
      </c>
      <c r="AY194" s="258"/>
      <c r="AZ194" s="258"/>
      <c r="BA194" s="258"/>
      <c r="BB194" s="259"/>
      <c r="BC194" s="59"/>
      <c r="BE194" s="111"/>
      <c r="BF194" s="111"/>
      <c r="BG194" s="111"/>
      <c r="BH194" s="111"/>
      <c r="BI194" s="111"/>
      <c r="BJ194" s="111"/>
      <c r="BK194" s="111"/>
      <c r="BL194" s="111"/>
      <c r="BM194" s="111"/>
      <c r="BN194" s="111"/>
      <c r="BO194" s="111"/>
    </row>
    <row r="195" spans="1:67" ht="13.15" customHeight="1" thickBot="1" x14ac:dyDescent="0.3">
      <c r="A195" s="56"/>
      <c r="B195" s="347"/>
      <c r="C195" s="347"/>
      <c r="D195" s="351"/>
      <c r="E195" s="352"/>
      <c r="F195" s="352"/>
      <c r="G195" s="352"/>
      <c r="H195" s="352"/>
      <c r="I195" s="352"/>
      <c r="J195" s="352"/>
      <c r="K195" s="352"/>
      <c r="L195" s="352"/>
      <c r="M195" s="352"/>
      <c r="N195" s="352"/>
      <c r="O195" s="352"/>
      <c r="P195" s="352"/>
      <c r="Q195" s="352"/>
      <c r="R195" s="353"/>
      <c r="S195" s="367"/>
      <c r="T195" s="367"/>
      <c r="U195" s="356"/>
      <c r="V195" s="357"/>
      <c r="W195" s="361"/>
      <c r="X195" s="362"/>
      <c r="Y195" s="362"/>
      <c r="Z195" s="362"/>
      <c r="AA195" s="362"/>
      <c r="AB195" s="331"/>
      <c r="AC195" s="331"/>
      <c r="AD195" s="331"/>
      <c r="AE195" s="331"/>
      <c r="AF195" s="332"/>
      <c r="AG195" s="252"/>
      <c r="AH195" s="253"/>
      <c r="AI195" s="253"/>
      <c r="AJ195" s="253"/>
      <c r="AK195" s="253"/>
      <c r="AL195" s="253"/>
      <c r="AM195" s="253"/>
      <c r="AN195" s="333"/>
      <c r="AO195" s="334"/>
      <c r="AP195" s="334"/>
      <c r="AQ195" s="334"/>
      <c r="AR195" s="334"/>
      <c r="AS195" s="334"/>
      <c r="AT195" s="334"/>
      <c r="AU195" s="334"/>
      <c r="AV195" s="334"/>
      <c r="AW195" s="334"/>
      <c r="AX195" s="298"/>
      <c r="AY195" s="298"/>
      <c r="AZ195" s="298"/>
      <c r="BA195" s="298"/>
      <c r="BB195" s="299"/>
      <c r="BC195" s="59"/>
      <c r="BE195" s="111"/>
      <c r="BF195" s="111"/>
      <c r="BG195" s="111"/>
      <c r="BH195" s="111"/>
      <c r="BI195" s="111"/>
      <c r="BJ195" s="111"/>
      <c r="BK195" s="111"/>
      <c r="BL195" s="111"/>
      <c r="BM195" s="111"/>
      <c r="BN195" s="111"/>
      <c r="BO195" s="111"/>
    </row>
    <row r="196" spans="1:67" ht="13.15" customHeight="1" thickBot="1" x14ac:dyDescent="0.3">
      <c r="A196" s="56"/>
      <c r="B196" s="300"/>
      <c r="C196" s="300"/>
      <c r="D196" s="304"/>
      <c r="E196" s="305"/>
      <c r="F196" s="305"/>
      <c r="G196" s="305"/>
      <c r="H196" s="305"/>
      <c r="I196" s="305"/>
      <c r="J196" s="305"/>
      <c r="K196" s="305"/>
      <c r="L196" s="305"/>
      <c r="M196" s="305"/>
      <c r="N196" s="305"/>
      <c r="O196" s="305"/>
      <c r="P196" s="305"/>
      <c r="Q196" s="305"/>
      <c r="R196" s="306"/>
      <c r="S196" s="425"/>
      <c r="T196" s="425"/>
      <c r="U196" s="307"/>
      <c r="V196" s="308"/>
      <c r="W196" s="335"/>
      <c r="X196" s="336"/>
      <c r="Y196" s="336"/>
      <c r="Z196" s="336"/>
      <c r="AA196" s="336"/>
      <c r="AB196" s="311" t="str">
        <f t="shared" ref="AB196" si="88">IF(S196="","",S196*W196)</f>
        <v/>
      </c>
      <c r="AC196" s="311"/>
      <c r="AD196" s="311"/>
      <c r="AE196" s="311"/>
      <c r="AF196" s="312"/>
      <c r="AG196" s="341"/>
      <c r="AH196" s="342"/>
      <c r="AI196" s="342"/>
      <c r="AJ196" s="342"/>
      <c r="AK196" s="342"/>
      <c r="AL196" s="342"/>
      <c r="AM196" s="342"/>
      <c r="AN196" s="315"/>
      <c r="AO196" s="316"/>
      <c r="AP196" s="316"/>
      <c r="AQ196" s="316"/>
      <c r="AR196" s="316"/>
      <c r="AS196" s="316"/>
      <c r="AT196" s="316"/>
      <c r="AU196" s="316"/>
      <c r="AV196" s="316"/>
      <c r="AW196" s="316"/>
      <c r="AX196" s="319" t="str">
        <f t="shared" ref="AX196" si="89">IF(AN196="","",AN196-(AB196+AS196))</f>
        <v/>
      </c>
      <c r="AY196" s="319"/>
      <c r="AZ196" s="319"/>
      <c r="BA196" s="319"/>
      <c r="BB196" s="320"/>
      <c r="BC196" s="59"/>
      <c r="BE196" s="111"/>
      <c r="BF196" s="111"/>
      <c r="BG196" s="111"/>
      <c r="BH196" s="111"/>
      <c r="BI196" s="111"/>
      <c r="BJ196" s="111"/>
      <c r="BK196" s="111"/>
      <c r="BL196" s="111"/>
      <c r="BM196" s="111"/>
      <c r="BN196" s="111"/>
      <c r="BO196" s="111"/>
    </row>
    <row r="197" spans="1:67" ht="13.15" customHeight="1" thickBot="1" x14ac:dyDescent="0.3">
      <c r="A197" s="56"/>
      <c r="B197" s="300"/>
      <c r="C197" s="300"/>
      <c r="D197" s="304"/>
      <c r="E197" s="305"/>
      <c r="F197" s="305"/>
      <c r="G197" s="305"/>
      <c r="H197" s="305"/>
      <c r="I197" s="305"/>
      <c r="J197" s="305"/>
      <c r="K197" s="305"/>
      <c r="L197" s="305"/>
      <c r="M197" s="305"/>
      <c r="N197" s="305"/>
      <c r="O197" s="305"/>
      <c r="P197" s="305"/>
      <c r="Q197" s="305"/>
      <c r="R197" s="306"/>
      <c r="S197" s="425"/>
      <c r="T197" s="425"/>
      <c r="U197" s="309"/>
      <c r="V197" s="310"/>
      <c r="W197" s="338"/>
      <c r="X197" s="339"/>
      <c r="Y197" s="339"/>
      <c r="Z197" s="339"/>
      <c r="AA197" s="339"/>
      <c r="AB197" s="313"/>
      <c r="AC197" s="313"/>
      <c r="AD197" s="313"/>
      <c r="AE197" s="313"/>
      <c r="AF197" s="314"/>
      <c r="AG197" s="344"/>
      <c r="AH197" s="345"/>
      <c r="AI197" s="345"/>
      <c r="AJ197" s="345"/>
      <c r="AK197" s="345"/>
      <c r="AL197" s="345"/>
      <c r="AM197" s="345"/>
      <c r="AN197" s="317"/>
      <c r="AO197" s="318"/>
      <c r="AP197" s="318"/>
      <c r="AQ197" s="318"/>
      <c r="AR197" s="318"/>
      <c r="AS197" s="318"/>
      <c r="AT197" s="318"/>
      <c r="AU197" s="318"/>
      <c r="AV197" s="318"/>
      <c r="AW197" s="318"/>
      <c r="AX197" s="321"/>
      <c r="AY197" s="321"/>
      <c r="AZ197" s="321"/>
      <c r="BA197" s="321"/>
      <c r="BB197" s="322"/>
      <c r="BC197" s="59"/>
      <c r="BE197" s="111"/>
      <c r="BF197" s="111"/>
      <c r="BG197" s="111"/>
      <c r="BH197" s="111"/>
      <c r="BI197" s="111"/>
      <c r="BJ197" s="111"/>
      <c r="BK197" s="111"/>
      <c r="BL197" s="111"/>
      <c r="BM197" s="111"/>
      <c r="BN197" s="111"/>
      <c r="BO197" s="111"/>
    </row>
    <row r="198" spans="1:67" ht="13.15" customHeight="1" thickBot="1" x14ac:dyDescent="0.3">
      <c r="A198" s="56"/>
      <c r="B198" s="347"/>
      <c r="C198" s="347"/>
      <c r="D198" s="364"/>
      <c r="E198" s="365"/>
      <c r="F198" s="365"/>
      <c r="G198" s="365"/>
      <c r="H198" s="365"/>
      <c r="I198" s="365"/>
      <c r="J198" s="365"/>
      <c r="K198" s="365"/>
      <c r="L198" s="365"/>
      <c r="M198" s="365"/>
      <c r="N198" s="365"/>
      <c r="O198" s="365"/>
      <c r="P198" s="365"/>
      <c r="Q198" s="365"/>
      <c r="R198" s="366"/>
      <c r="S198" s="367"/>
      <c r="T198" s="367"/>
      <c r="U198" s="354"/>
      <c r="V198" s="355"/>
      <c r="W198" s="358"/>
      <c r="X198" s="359"/>
      <c r="Y198" s="359"/>
      <c r="Z198" s="359"/>
      <c r="AA198" s="359"/>
      <c r="AB198" s="294" t="str">
        <f t="shared" ref="AB198" si="90">IF(S198="","",S198*W198)</f>
        <v/>
      </c>
      <c r="AC198" s="294"/>
      <c r="AD198" s="294"/>
      <c r="AE198" s="294"/>
      <c r="AF198" s="295"/>
      <c r="AG198" s="250" t="s">
        <v>62</v>
      </c>
      <c r="AH198" s="251"/>
      <c r="AI198" s="251"/>
      <c r="AJ198" s="251"/>
      <c r="AK198" s="251"/>
      <c r="AL198" s="251"/>
      <c r="AM198" s="251"/>
      <c r="AN198" s="254"/>
      <c r="AO198" s="255"/>
      <c r="AP198" s="255"/>
      <c r="AQ198" s="255"/>
      <c r="AR198" s="255"/>
      <c r="AS198" s="255"/>
      <c r="AT198" s="255"/>
      <c r="AU198" s="255"/>
      <c r="AV198" s="255"/>
      <c r="AW198" s="255"/>
      <c r="AX198" s="258" t="str">
        <f t="shared" ref="AX198" si="91">IF(AN198="","",AN198-(AB198+AS198))</f>
        <v/>
      </c>
      <c r="AY198" s="258"/>
      <c r="AZ198" s="258"/>
      <c r="BA198" s="258"/>
      <c r="BB198" s="259"/>
      <c r="BC198" s="59"/>
      <c r="BE198" s="111"/>
      <c r="BF198" s="111"/>
      <c r="BG198" s="111"/>
      <c r="BH198" s="111"/>
      <c r="BI198" s="111"/>
      <c r="BJ198" s="111"/>
      <c r="BK198" s="111"/>
      <c r="BL198" s="111"/>
      <c r="BM198" s="111"/>
      <c r="BN198" s="111"/>
      <c r="BO198" s="111"/>
    </row>
    <row r="199" spans="1:67" ht="13.15" customHeight="1" thickBot="1" x14ac:dyDescent="0.3">
      <c r="A199" s="56"/>
      <c r="B199" s="347"/>
      <c r="C199" s="347"/>
      <c r="D199" s="351"/>
      <c r="E199" s="352"/>
      <c r="F199" s="352"/>
      <c r="G199" s="352"/>
      <c r="H199" s="352"/>
      <c r="I199" s="352"/>
      <c r="J199" s="352"/>
      <c r="K199" s="352"/>
      <c r="L199" s="352"/>
      <c r="M199" s="352"/>
      <c r="N199" s="352"/>
      <c r="O199" s="352"/>
      <c r="P199" s="352"/>
      <c r="Q199" s="352"/>
      <c r="R199" s="353"/>
      <c r="S199" s="367"/>
      <c r="T199" s="367"/>
      <c r="U199" s="356"/>
      <c r="V199" s="357"/>
      <c r="W199" s="361"/>
      <c r="X199" s="362"/>
      <c r="Y199" s="362"/>
      <c r="Z199" s="362"/>
      <c r="AA199" s="362"/>
      <c r="AB199" s="331"/>
      <c r="AC199" s="331"/>
      <c r="AD199" s="331"/>
      <c r="AE199" s="331"/>
      <c r="AF199" s="332"/>
      <c r="AG199" s="252"/>
      <c r="AH199" s="253"/>
      <c r="AI199" s="253"/>
      <c r="AJ199" s="253"/>
      <c r="AK199" s="253"/>
      <c r="AL199" s="253"/>
      <c r="AM199" s="253"/>
      <c r="AN199" s="333"/>
      <c r="AO199" s="334"/>
      <c r="AP199" s="334"/>
      <c r="AQ199" s="334"/>
      <c r="AR199" s="334"/>
      <c r="AS199" s="334"/>
      <c r="AT199" s="334"/>
      <c r="AU199" s="334"/>
      <c r="AV199" s="334"/>
      <c r="AW199" s="334"/>
      <c r="AX199" s="298"/>
      <c r="AY199" s="298"/>
      <c r="AZ199" s="298"/>
      <c r="BA199" s="298"/>
      <c r="BB199" s="299"/>
      <c r="BC199" s="59"/>
      <c r="BE199" s="111"/>
      <c r="BF199" s="111"/>
      <c r="BG199" s="111"/>
      <c r="BH199" s="111"/>
      <c r="BI199" s="111"/>
      <c r="BJ199" s="111"/>
      <c r="BK199" s="111"/>
      <c r="BL199" s="111"/>
      <c r="BM199" s="111"/>
      <c r="BN199" s="111"/>
      <c r="BO199" s="111"/>
    </row>
    <row r="200" spans="1:67" ht="13.15" customHeight="1" thickBot="1" x14ac:dyDescent="0.3">
      <c r="A200" s="56"/>
      <c r="B200" s="300"/>
      <c r="C200" s="300"/>
      <c r="D200" s="304"/>
      <c r="E200" s="305"/>
      <c r="F200" s="305"/>
      <c r="G200" s="305"/>
      <c r="H200" s="305"/>
      <c r="I200" s="305"/>
      <c r="J200" s="305"/>
      <c r="K200" s="305"/>
      <c r="L200" s="305"/>
      <c r="M200" s="305"/>
      <c r="N200" s="305"/>
      <c r="O200" s="305"/>
      <c r="P200" s="305"/>
      <c r="Q200" s="305"/>
      <c r="R200" s="306"/>
      <c r="S200" s="425"/>
      <c r="T200" s="425"/>
      <c r="U200" s="307"/>
      <c r="V200" s="308"/>
      <c r="W200" s="335"/>
      <c r="X200" s="336"/>
      <c r="Y200" s="336"/>
      <c r="Z200" s="336"/>
      <c r="AA200" s="336"/>
      <c r="AB200" s="311" t="str">
        <f t="shared" ref="AB200" si="92">IF(S200="","",S200*W200)</f>
        <v/>
      </c>
      <c r="AC200" s="311"/>
      <c r="AD200" s="311"/>
      <c r="AE200" s="311"/>
      <c r="AF200" s="312"/>
      <c r="AG200" s="341" t="s">
        <v>62</v>
      </c>
      <c r="AH200" s="342"/>
      <c r="AI200" s="342"/>
      <c r="AJ200" s="342"/>
      <c r="AK200" s="342"/>
      <c r="AL200" s="342"/>
      <c r="AM200" s="342"/>
      <c r="AN200" s="315"/>
      <c r="AO200" s="316"/>
      <c r="AP200" s="316"/>
      <c r="AQ200" s="316"/>
      <c r="AR200" s="316"/>
      <c r="AS200" s="316"/>
      <c r="AT200" s="316"/>
      <c r="AU200" s="316"/>
      <c r="AV200" s="316"/>
      <c r="AW200" s="316"/>
      <c r="AX200" s="319" t="str">
        <f t="shared" ref="AX200" si="93">IF(AN200="","",AN200-(AB200+AS200))</f>
        <v/>
      </c>
      <c r="AY200" s="319"/>
      <c r="AZ200" s="319"/>
      <c r="BA200" s="319"/>
      <c r="BB200" s="320"/>
      <c r="BC200" s="59"/>
      <c r="BE200" s="111"/>
      <c r="BF200" s="111"/>
      <c r="BG200" s="111"/>
      <c r="BH200" s="111"/>
      <c r="BI200" s="111"/>
      <c r="BJ200" s="111"/>
      <c r="BK200" s="111"/>
      <c r="BL200" s="111"/>
      <c r="BM200" s="111"/>
      <c r="BN200" s="111"/>
      <c r="BO200" s="111"/>
    </row>
    <row r="201" spans="1:67" ht="13.15" customHeight="1" thickBot="1" x14ac:dyDescent="0.3">
      <c r="A201" s="56"/>
      <c r="B201" s="300"/>
      <c r="C201" s="300"/>
      <c r="D201" s="304"/>
      <c r="E201" s="305"/>
      <c r="F201" s="305"/>
      <c r="G201" s="305"/>
      <c r="H201" s="305"/>
      <c r="I201" s="305"/>
      <c r="J201" s="305"/>
      <c r="K201" s="305"/>
      <c r="L201" s="305"/>
      <c r="M201" s="305"/>
      <c r="N201" s="305"/>
      <c r="O201" s="305"/>
      <c r="P201" s="305"/>
      <c r="Q201" s="305"/>
      <c r="R201" s="306"/>
      <c r="S201" s="425"/>
      <c r="T201" s="425"/>
      <c r="U201" s="309"/>
      <c r="V201" s="310"/>
      <c r="W201" s="338"/>
      <c r="X201" s="339"/>
      <c r="Y201" s="339"/>
      <c r="Z201" s="339"/>
      <c r="AA201" s="339"/>
      <c r="AB201" s="313"/>
      <c r="AC201" s="313"/>
      <c r="AD201" s="313"/>
      <c r="AE201" s="313"/>
      <c r="AF201" s="314"/>
      <c r="AG201" s="344"/>
      <c r="AH201" s="345"/>
      <c r="AI201" s="345"/>
      <c r="AJ201" s="345"/>
      <c r="AK201" s="345"/>
      <c r="AL201" s="345"/>
      <c r="AM201" s="345"/>
      <c r="AN201" s="317"/>
      <c r="AO201" s="318"/>
      <c r="AP201" s="318"/>
      <c r="AQ201" s="318"/>
      <c r="AR201" s="318"/>
      <c r="AS201" s="318"/>
      <c r="AT201" s="318"/>
      <c r="AU201" s="318"/>
      <c r="AV201" s="318"/>
      <c r="AW201" s="318"/>
      <c r="AX201" s="321"/>
      <c r="AY201" s="321"/>
      <c r="AZ201" s="321"/>
      <c r="BA201" s="321"/>
      <c r="BB201" s="322"/>
      <c r="BC201" s="59"/>
      <c r="BE201" s="111"/>
      <c r="BF201" s="111"/>
      <c r="BG201" s="111"/>
      <c r="BH201" s="111"/>
      <c r="BI201" s="111"/>
      <c r="BJ201" s="111"/>
      <c r="BK201" s="111"/>
      <c r="BL201" s="111"/>
      <c r="BM201" s="111"/>
      <c r="BN201" s="111"/>
      <c r="BO201" s="111"/>
    </row>
    <row r="202" spans="1:67" ht="13.15" customHeight="1" thickBot="1" x14ac:dyDescent="0.3">
      <c r="A202" s="56"/>
      <c r="B202" s="276"/>
      <c r="C202" s="276"/>
      <c r="D202" s="364"/>
      <c r="E202" s="365"/>
      <c r="F202" s="365"/>
      <c r="G202" s="365"/>
      <c r="H202" s="365"/>
      <c r="I202" s="365"/>
      <c r="J202" s="365"/>
      <c r="K202" s="365"/>
      <c r="L202" s="365"/>
      <c r="M202" s="365"/>
      <c r="N202" s="365"/>
      <c r="O202" s="365"/>
      <c r="P202" s="365"/>
      <c r="Q202" s="365"/>
      <c r="R202" s="366"/>
      <c r="S202" s="367"/>
      <c r="T202" s="367"/>
      <c r="U202" s="354"/>
      <c r="V202" s="355"/>
      <c r="W202" s="358"/>
      <c r="X202" s="359"/>
      <c r="Y202" s="359"/>
      <c r="Z202" s="359"/>
      <c r="AA202" s="359"/>
      <c r="AB202" s="294" t="str">
        <f t="shared" ref="AB202" si="94">IF(S202="","",S202*W202)</f>
        <v/>
      </c>
      <c r="AC202" s="294"/>
      <c r="AD202" s="294"/>
      <c r="AE202" s="294"/>
      <c r="AF202" s="295"/>
      <c r="AG202" s="250" t="s">
        <v>62</v>
      </c>
      <c r="AH202" s="251"/>
      <c r="AI202" s="251"/>
      <c r="AJ202" s="251"/>
      <c r="AK202" s="251"/>
      <c r="AL202" s="251"/>
      <c r="AM202" s="251"/>
      <c r="AN202" s="254"/>
      <c r="AO202" s="255"/>
      <c r="AP202" s="255"/>
      <c r="AQ202" s="255"/>
      <c r="AR202" s="255"/>
      <c r="AS202" s="255"/>
      <c r="AT202" s="255"/>
      <c r="AU202" s="255"/>
      <c r="AV202" s="255"/>
      <c r="AW202" s="255"/>
      <c r="AX202" s="258" t="str">
        <f t="shared" ref="AX202" si="95">IF(AN202="","",AN202-(AB202+AS202))</f>
        <v/>
      </c>
      <c r="AY202" s="258"/>
      <c r="AZ202" s="258"/>
      <c r="BA202" s="258"/>
      <c r="BB202" s="259"/>
      <c r="BC202" s="59"/>
    </row>
    <row r="203" spans="1:67" ht="13.15" customHeight="1" thickBot="1" x14ac:dyDescent="0.3">
      <c r="A203" s="56"/>
      <c r="B203" s="276"/>
      <c r="C203" s="276"/>
      <c r="D203" s="351"/>
      <c r="E203" s="352"/>
      <c r="F203" s="352"/>
      <c r="G203" s="352"/>
      <c r="H203" s="352"/>
      <c r="I203" s="352"/>
      <c r="J203" s="352"/>
      <c r="K203" s="352"/>
      <c r="L203" s="352"/>
      <c r="M203" s="352"/>
      <c r="N203" s="352"/>
      <c r="O203" s="352"/>
      <c r="P203" s="352"/>
      <c r="Q203" s="352"/>
      <c r="R203" s="353"/>
      <c r="S203" s="367"/>
      <c r="T203" s="367"/>
      <c r="U203" s="356"/>
      <c r="V203" s="357"/>
      <c r="W203" s="361"/>
      <c r="X203" s="362"/>
      <c r="Y203" s="362"/>
      <c r="Z203" s="362"/>
      <c r="AA203" s="362"/>
      <c r="AB203" s="331"/>
      <c r="AC203" s="331"/>
      <c r="AD203" s="331"/>
      <c r="AE203" s="331"/>
      <c r="AF203" s="332"/>
      <c r="AG203" s="252"/>
      <c r="AH203" s="253"/>
      <c r="AI203" s="253"/>
      <c r="AJ203" s="253"/>
      <c r="AK203" s="253"/>
      <c r="AL203" s="253"/>
      <c r="AM203" s="253"/>
      <c r="AN203" s="333"/>
      <c r="AO203" s="334"/>
      <c r="AP203" s="334"/>
      <c r="AQ203" s="334"/>
      <c r="AR203" s="334"/>
      <c r="AS203" s="334"/>
      <c r="AT203" s="334"/>
      <c r="AU203" s="334"/>
      <c r="AV203" s="334"/>
      <c r="AW203" s="334"/>
      <c r="AX203" s="298"/>
      <c r="AY203" s="298"/>
      <c r="AZ203" s="298"/>
      <c r="BA203" s="298"/>
      <c r="BB203" s="299"/>
      <c r="BC203" s="59"/>
    </row>
    <row r="204" spans="1:67" ht="13.15" customHeight="1" thickBot="1" x14ac:dyDescent="0.3">
      <c r="A204" s="56"/>
      <c r="B204" s="300"/>
      <c r="C204" s="300"/>
      <c r="D204" s="304"/>
      <c r="E204" s="305"/>
      <c r="F204" s="305"/>
      <c r="G204" s="305"/>
      <c r="H204" s="305"/>
      <c r="I204" s="305"/>
      <c r="J204" s="305"/>
      <c r="K204" s="305"/>
      <c r="L204" s="305"/>
      <c r="M204" s="305"/>
      <c r="N204" s="305"/>
      <c r="O204" s="305"/>
      <c r="P204" s="305"/>
      <c r="Q204" s="305"/>
      <c r="R204" s="306"/>
      <c r="S204" s="425"/>
      <c r="T204" s="425"/>
      <c r="U204" s="307"/>
      <c r="V204" s="308"/>
      <c r="W204" s="335"/>
      <c r="X204" s="336"/>
      <c r="Y204" s="336"/>
      <c r="Z204" s="336"/>
      <c r="AA204" s="336"/>
      <c r="AB204" s="311" t="str">
        <f t="shared" ref="AB204" si="96">IF(S204="","",S204*W204)</f>
        <v/>
      </c>
      <c r="AC204" s="311"/>
      <c r="AD204" s="311"/>
      <c r="AE204" s="311"/>
      <c r="AF204" s="312"/>
      <c r="AG204" s="341" t="s">
        <v>62</v>
      </c>
      <c r="AH204" s="342"/>
      <c r="AI204" s="342"/>
      <c r="AJ204" s="342"/>
      <c r="AK204" s="342"/>
      <c r="AL204" s="342"/>
      <c r="AM204" s="342"/>
      <c r="AN204" s="315"/>
      <c r="AO204" s="316"/>
      <c r="AP204" s="316"/>
      <c r="AQ204" s="316"/>
      <c r="AR204" s="316"/>
      <c r="AS204" s="316"/>
      <c r="AT204" s="316"/>
      <c r="AU204" s="316"/>
      <c r="AV204" s="316"/>
      <c r="AW204" s="316"/>
      <c r="AX204" s="319" t="str">
        <f t="shared" ref="AX204" si="97">IF(AN204="","",AN204-(AB204+AS204))</f>
        <v/>
      </c>
      <c r="AY204" s="319"/>
      <c r="AZ204" s="319"/>
      <c r="BA204" s="319"/>
      <c r="BB204" s="320"/>
      <c r="BC204" s="59"/>
    </row>
    <row r="205" spans="1:67" ht="13.15" customHeight="1" thickBot="1" x14ac:dyDescent="0.3">
      <c r="A205" s="56"/>
      <c r="B205" s="300"/>
      <c r="C205" s="300"/>
      <c r="D205" s="304"/>
      <c r="E205" s="305"/>
      <c r="F205" s="305"/>
      <c r="G205" s="305"/>
      <c r="H205" s="305"/>
      <c r="I205" s="305"/>
      <c r="J205" s="305"/>
      <c r="K205" s="305"/>
      <c r="L205" s="305"/>
      <c r="M205" s="305"/>
      <c r="N205" s="305"/>
      <c r="O205" s="305"/>
      <c r="P205" s="305"/>
      <c r="Q205" s="305"/>
      <c r="R205" s="306"/>
      <c r="S205" s="425"/>
      <c r="T205" s="425"/>
      <c r="U205" s="309"/>
      <c r="V205" s="310"/>
      <c r="W205" s="338"/>
      <c r="X205" s="339"/>
      <c r="Y205" s="339"/>
      <c r="Z205" s="339"/>
      <c r="AA205" s="339"/>
      <c r="AB205" s="313"/>
      <c r="AC205" s="313"/>
      <c r="AD205" s="313"/>
      <c r="AE205" s="313"/>
      <c r="AF205" s="314"/>
      <c r="AG205" s="344"/>
      <c r="AH205" s="345"/>
      <c r="AI205" s="345"/>
      <c r="AJ205" s="345"/>
      <c r="AK205" s="345"/>
      <c r="AL205" s="345"/>
      <c r="AM205" s="345"/>
      <c r="AN205" s="317"/>
      <c r="AO205" s="318"/>
      <c r="AP205" s="318"/>
      <c r="AQ205" s="318"/>
      <c r="AR205" s="318"/>
      <c r="AS205" s="318"/>
      <c r="AT205" s="318"/>
      <c r="AU205" s="318"/>
      <c r="AV205" s="318"/>
      <c r="AW205" s="318"/>
      <c r="AX205" s="321"/>
      <c r="AY205" s="321"/>
      <c r="AZ205" s="321"/>
      <c r="BA205" s="321"/>
      <c r="BB205" s="322"/>
      <c r="BC205" s="59"/>
    </row>
    <row r="206" spans="1:67" ht="13.15" customHeight="1" thickBot="1" x14ac:dyDescent="0.3">
      <c r="A206" s="56"/>
      <c r="B206" s="276"/>
      <c r="C206" s="276"/>
      <c r="D206" s="323"/>
      <c r="E206" s="324"/>
      <c r="F206" s="324"/>
      <c r="G206" s="324"/>
      <c r="H206" s="324"/>
      <c r="I206" s="324"/>
      <c r="J206" s="324"/>
      <c r="K206" s="324"/>
      <c r="L206" s="324"/>
      <c r="M206" s="324"/>
      <c r="N206" s="324"/>
      <c r="O206" s="324"/>
      <c r="P206" s="324"/>
      <c r="Q206" s="324"/>
      <c r="R206" s="325"/>
      <c r="S206" s="426"/>
      <c r="T206" s="426"/>
      <c r="U206" s="284"/>
      <c r="V206" s="285"/>
      <c r="W206" s="288"/>
      <c r="X206" s="289"/>
      <c r="Y206" s="289"/>
      <c r="Z206" s="289"/>
      <c r="AA206" s="289"/>
      <c r="AB206" s="294" t="str">
        <f t="shared" ref="AB206" si="98">IF(S206="","",S206*W206)</f>
        <v/>
      </c>
      <c r="AC206" s="294"/>
      <c r="AD206" s="294"/>
      <c r="AE206" s="294"/>
      <c r="AF206" s="295"/>
      <c r="AG206" s="250" t="s">
        <v>62</v>
      </c>
      <c r="AH206" s="251"/>
      <c r="AI206" s="251"/>
      <c r="AJ206" s="251"/>
      <c r="AK206" s="251"/>
      <c r="AL206" s="251"/>
      <c r="AM206" s="251"/>
      <c r="AN206" s="254"/>
      <c r="AO206" s="255"/>
      <c r="AP206" s="255"/>
      <c r="AQ206" s="255"/>
      <c r="AR206" s="255"/>
      <c r="AS206" s="255"/>
      <c r="AT206" s="255"/>
      <c r="AU206" s="255"/>
      <c r="AV206" s="255"/>
      <c r="AW206" s="255"/>
      <c r="AX206" s="258" t="str">
        <f t="shared" ref="AX206" si="99">IF(AN206="","",AN206-(AB206+AS206))</f>
        <v/>
      </c>
      <c r="AY206" s="258"/>
      <c r="AZ206" s="258"/>
      <c r="BA206" s="258"/>
      <c r="BB206" s="259"/>
      <c r="BC206" s="59"/>
    </row>
    <row r="207" spans="1:67" ht="13.15" customHeight="1" thickBot="1" x14ac:dyDescent="0.3">
      <c r="A207" s="56"/>
      <c r="B207" s="276"/>
      <c r="C207" s="276"/>
      <c r="D207" s="323"/>
      <c r="E207" s="324"/>
      <c r="F207" s="324"/>
      <c r="G207" s="324"/>
      <c r="H207" s="324"/>
      <c r="I207" s="324"/>
      <c r="J207" s="324"/>
      <c r="K207" s="324"/>
      <c r="L207" s="324"/>
      <c r="M207" s="324"/>
      <c r="N207" s="324"/>
      <c r="O207" s="324"/>
      <c r="P207" s="324"/>
      <c r="Q207" s="324"/>
      <c r="R207" s="325"/>
      <c r="S207" s="426"/>
      <c r="T207" s="426"/>
      <c r="U207" s="326"/>
      <c r="V207" s="327"/>
      <c r="W207" s="328"/>
      <c r="X207" s="329"/>
      <c r="Y207" s="329"/>
      <c r="Z207" s="329"/>
      <c r="AA207" s="329"/>
      <c r="AB207" s="331"/>
      <c r="AC207" s="331"/>
      <c r="AD207" s="331"/>
      <c r="AE207" s="331"/>
      <c r="AF207" s="332"/>
      <c r="AG207" s="252"/>
      <c r="AH207" s="253"/>
      <c r="AI207" s="253"/>
      <c r="AJ207" s="253"/>
      <c r="AK207" s="253"/>
      <c r="AL207" s="253"/>
      <c r="AM207" s="253"/>
      <c r="AN207" s="333"/>
      <c r="AO207" s="334"/>
      <c r="AP207" s="334"/>
      <c r="AQ207" s="334"/>
      <c r="AR207" s="334"/>
      <c r="AS207" s="334"/>
      <c r="AT207" s="334"/>
      <c r="AU207" s="334"/>
      <c r="AV207" s="334"/>
      <c r="AW207" s="334"/>
      <c r="AX207" s="298"/>
      <c r="AY207" s="298"/>
      <c r="AZ207" s="298"/>
      <c r="BA207" s="298"/>
      <c r="BB207" s="299"/>
      <c r="BC207" s="59"/>
    </row>
    <row r="208" spans="1:67" ht="13.15" customHeight="1" thickBot="1" x14ac:dyDescent="0.3">
      <c r="A208" s="56"/>
      <c r="B208" s="300"/>
      <c r="C208" s="300"/>
      <c r="D208" s="304"/>
      <c r="E208" s="305"/>
      <c r="F208" s="305"/>
      <c r="G208" s="305"/>
      <c r="H208" s="305"/>
      <c r="I208" s="305"/>
      <c r="J208" s="305"/>
      <c r="K208" s="305"/>
      <c r="L208" s="305"/>
      <c r="M208" s="305"/>
      <c r="N208" s="305"/>
      <c r="O208" s="305"/>
      <c r="P208" s="305"/>
      <c r="Q208" s="305"/>
      <c r="R208" s="306"/>
      <c r="S208" s="425"/>
      <c r="T208" s="425"/>
      <c r="U208" s="307"/>
      <c r="V208" s="308"/>
      <c r="W208" s="335"/>
      <c r="X208" s="336"/>
      <c r="Y208" s="336"/>
      <c r="Z208" s="336"/>
      <c r="AA208" s="337"/>
      <c r="AB208" s="311" t="str">
        <f t="shared" ref="AB208" si="100">IF(S208="","",S208*W208)</f>
        <v/>
      </c>
      <c r="AC208" s="311"/>
      <c r="AD208" s="311"/>
      <c r="AE208" s="311"/>
      <c r="AF208" s="312"/>
      <c r="AG208" s="341" t="s">
        <v>62</v>
      </c>
      <c r="AH208" s="342"/>
      <c r="AI208" s="342"/>
      <c r="AJ208" s="342"/>
      <c r="AK208" s="342"/>
      <c r="AL208" s="342"/>
      <c r="AM208" s="343"/>
      <c r="AN208" s="315"/>
      <c r="AO208" s="316"/>
      <c r="AP208" s="316"/>
      <c r="AQ208" s="316"/>
      <c r="AR208" s="316"/>
      <c r="AS208" s="316"/>
      <c r="AT208" s="316"/>
      <c r="AU208" s="316"/>
      <c r="AV208" s="316"/>
      <c r="AW208" s="316"/>
      <c r="AX208" s="319" t="str">
        <f t="shared" ref="AX208" si="101">IF(AN208="","",AN208-(AB208+AS208))</f>
        <v/>
      </c>
      <c r="AY208" s="319"/>
      <c r="AZ208" s="319"/>
      <c r="BA208" s="319"/>
      <c r="BB208" s="320"/>
      <c r="BC208" s="59"/>
    </row>
    <row r="209" spans="1:55" ht="13.15" customHeight="1" thickBot="1" x14ac:dyDescent="0.3">
      <c r="A209" s="56"/>
      <c r="B209" s="300"/>
      <c r="C209" s="300"/>
      <c r="D209" s="304"/>
      <c r="E209" s="305"/>
      <c r="F209" s="305"/>
      <c r="G209" s="305"/>
      <c r="H209" s="305"/>
      <c r="I209" s="305"/>
      <c r="J209" s="305"/>
      <c r="K209" s="305"/>
      <c r="L209" s="305"/>
      <c r="M209" s="305"/>
      <c r="N209" s="305"/>
      <c r="O209" s="305"/>
      <c r="P209" s="305"/>
      <c r="Q209" s="305"/>
      <c r="R209" s="306"/>
      <c r="S209" s="425"/>
      <c r="T209" s="425"/>
      <c r="U209" s="309"/>
      <c r="V209" s="310"/>
      <c r="W209" s="338"/>
      <c r="X209" s="339"/>
      <c r="Y209" s="339"/>
      <c r="Z209" s="339"/>
      <c r="AA209" s="340"/>
      <c r="AB209" s="313"/>
      <c r="AC209" s="313"/>
      <c r="AD209" s="313"/>
      <c r="AE209" s="313"/>
      <c r="AF209" s="314"/>
      <c r="AG209" s="344"/>
      <c r="AH209" s="345"/>
      <c r="AI209" s="345"/>
      <c r="AJ209" s="345"/>
      <c r="AK209" s="345"/>
      <c r="AL209" s="345"/>
      <c r="AM209" s="346"/>
      <c r="AN209" s="317"/>
      <c r="AO209" s="318"/>
      <c r="AP209" s="318"/>
      <c r="AQ209" s="318"/>
      <c r="AR209" s="318"/>
      <c r="AS209" s="318"/>
      <c r="AT209" s="318"/>
      <c r="AU209" s="318"/>
      <c r="AV209" s="318"/>
      <c r="AW209" s="318"/>
      <c r="AX209" s="321"/>
      <c r="AY209" s="321"/>
      <c r="AZ209" s="321"/>
      <c r="BA209" s="321"/>
      <c r="BB209" s="322"/>
      <c r="BC209" s="59"/>
    </row>
    <row r="210" spans="1:55" ht="13.15" customHeight="1" thickBot="1" x14ac:dyDescent="0.3">
      <c r="A210" s="56"/>
      <c r="B210" s="276"/>
      <c r="C210" s="276"/>
      <c r="D210" s="323"/>
      <c r="E210" s="324"/>
      <c r="F210" s="324"/>
      <c r="G210" s="324"/>
      <c r="H210" s="324"/>
      <c r="I210" s="324"/>
      <c r="J210" s="324"/>
      <c r="K210" s="324"/>
      <c r="L210" s="324"/>
      <c r="M210" s="324"/>
      <c r="N210" s="324"/>
      <c r="O210" s="324"/>
      <c r="P210" s="324"/>
      <c r="Q210" s="324"/>
      <c r="R210" s="325"/>
      <c r="S210" s="426"/>
      <c r="T210" s="426"/>
      <c r="U210" s="284"/>
      <c r="V210" s="285"/>
      <c r="W210" s="288"/>
      <c r="X210" s="289"/>
      <c r="Y210" s="289"/>
      <c r="Z210" s="289"/>
      <c r="AA210" s="289"/>
      <c r="AB210" s="294" t="str">
        <f t="shared" ref="AB210" si="102">IF(S210="","",S210*W210)</f>
        <v/>
      </c>
      <c r="AC210" s="294"/>
      <c r="AD210" s="294"/>
      <c r="AE210" s="294"/>
      <c r="AF210" s="295"/>
      <c r="AG210" s="250" t="s">
        <v>62</v>
      </c>
      <c r="AH210" s="251"/>
      <c r="AI210" s="251"/>
      <c r="AJ210" s="251"/>
      <c r="AK210" s="251"/>
      <c r="AL210" s="251"/>
      <c r="AM210" s="251"/>
      <c r="AN210" s="254"/>
      <c r="AO210" s="255"/>
      <c r="AP210" s="255"/>
      <c r="AQ210" s="255"/>
      <c r="AR210" s="255"/>
      <c r="AS210" s="255"/>
      <c r="AT210" s="255"/>
      <c r="AU210" s="255"/>
      <c r="AV210" s="255"/>
      <c r="AW210" s="255"/>
      <c r="AX210" s="258" t="str">
        <f t="shared" ref="AX210" si="103">IF(AN210="","",AN210-(AB210+AS210))</f>
        <v/>
      </c>
      <c r="AY210" s="258"/>
      <c r="AZ210" s="258"/>
      <c r="BA210" s="258"/>
      <c r="BB210" s="259"/>
      <c r="BC210" s="59"/>
    </row>
    <row r="211" spans="1:55" ht="13.15" customHeight="1" thickBot="1" x14ac:dyDescent="0.3">
      <c r="A211" s="56"/>
      <c r="B211" s="277"/>
      <c r="C211" s="277"/>
      <c r="D211" s="281"/>
      <c r="E211" s="282"/>
      <c r="F211" s="282"/>
      <c r="G211" s="282"/>
      <c r="H211" s="282"/>
      <c r="I211" s="282"/>
      <c r="J211" s="282"/>
      <c r="K211" s="282"/>
      <c r="L211" s="282"/>
      <c r="M211" s="282"/>
      <c r="N211" s="282"/>
      <c r="O211" s="282"/>
      <c r="P211" s="282"/>
      <c r="Q211" s="282"/>
      <c r="R211" s="283"/>
      <c r="S211" s="427"/>
      <c r="T211" s="427"/>
      <c r="U211" s="286"/>
      <c r="V211" s="287"/>
      <c r="W211" s="328"/>
      <c r="X211" s="329"/>
      <c r="Y211" s="329"/>
      <c r="Z211" s="329"/>
      <c r="AA211" s="329"/>
      <c r="AB211" s="296"/>
      <c r="AC211" s="296"/>
      <c r="AD211" s="296"/>
      <c r="AE211" s="296"/>
      <c r="AF211" s="297"/>
      <c r="AG211" s="252"/>
      <c r="AH211" s="253"/>
      <c r="AI211" s="253"/>
      <c r="AJ211" s="253"/>
      <c r="AK211" s="253"/>
      <c r="AL211" s="253"/>
      <c r="AM211" s="253"/>
      <c r="AN211" s="256"/>
      <c r="AO211" s="257"/>
      <c r="AP211" s="257"/>
      <c r="AQ211" s="257"/>
      <c r="AR211" s="257"/>
      <c r="AS211" s="257"/>
      <c r="AT211" s="257"/>
      <c r="AU211" s="257"/>
      <c r="AV211" s="257"/>
      <c r="AW211" s="257"/>
      <c r="AX211" s="260"/>
      <c r="AY211" s="260"/>
      <c r="AZ211" s="260"/>
      <c r="BA211" s="260"/>
      <c r="BB211" s="261"/>
      <c r="BC211" s="59"/>
    </row>
    <row r="212" spans="1:55" ht="13.15" customHeight="1" thickTop="1" x14ac:dyDescent="0.25">
      <c r="A212" s="56"/>
      <c r="B212" s="262" t="s">
        <v>17</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4">
        <f>SUM(AB194:AF211)</f>
        <v>0</v>
      </c>
      <c r="AC212" s="265"/>
      <c r="AD212" s="265"/>
      <c r="AE212" s="265"/>
      <c r="AF212" s="266"/>
      <c r="AG212" s="270"/>
      <c r="AH212" s="271"/>
      <c r="AI212" s="271"/>
      <c r="AJ212" s="271"/>
      <c r="AK212" s="271"/>
      <c r="AL212" s="271"/>
      <c r="AM212" s="272"/>
      <c r="AN212" s="76"/>
      <c r="AO212" s="76"/>
      <c r="AP212" s="76"/>
      <c r="AQ212" s="76"/>
      <c r="AR212" s="76"/>
      <c r="AS212" s="76"/>
      <c r="AT212" s="76"/>
      <c r="AU212" s="76"/>
      <c r="AV212" s="76"/>
      <c r="AW212" s="76"/>
      <c r="AX212" s="76"/>
      <c r="AY212" s="76"/>
      <c r="AZ212" s="76"/>
      <c r="BA212" s="76"/>
      <c r="BB212" s="76"/>
      <c r="BC212" s="59"/>
    </row>
    <row r="213" spans="1:55" ht="13.15" customHeight="1" thickBot="1" x14ac:dyDescent="0.3">
      <c r="A213" s="56"/>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7"/>
      <c r="AC213" s="268"/>
      <c r="AD213" s="268"/>
      <c r="AE213" s="268"/>
      <c r="AF213" s="269"/>
      <c r="AG213" s="273"/>
      <c r="AH213" s="274"/>
      <c r="AI213" s="274"/>
      <c r="AJ213" s="274"/>
      <c r="AK213" s="274"/>
      <c r="AL213" s="274"/>
      <c r="AM213" s="275"/>
      <c r="AN213" s="77"/>
      <c r="AO213" s="77"/>
      <c r="AP213" s="77"/>
      <c r="AQ213" s="77"/>
      <c r="AR213" s="77"/>
      <c r="AS213" s="77"/>
      <c r="AT213" s="77"/>
      <c r="AU213" s="77"/>
      <c r="AV213" s="77"/>
      <c r="AW213" s="77"/>
      <c r="AX213" s="77"/>
      <c r="AY213" s="77"/>
      <c r="AZ213" s="77"/>
      <c r="BA213" s="77"/>
      <c r="BB213" s="77"/>
      <c r="BC213" s="59"/>
    </row>
    <row r="214" spans="1:55" ht="13.15" customHeight="1" x14ac:dyDescent="0.25">
      <c r="A214" s="56"/>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9"/>
    </row>
    <row r="215" spans="1:55" ht="13.15" customHeight="1" x14ac:dyDescent="0.25">
      <c r="A215" s="56"/>
      <c r="B215" s="237" t="s">
        <v>7</v>
      </c>
      <c r="C215" s="238"/>
      <c r="D215" s="238"/>
      <c r="E215" s="238"/>
      <c r="F215" s="238"/>
      <c r="G215" s="23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78"/>
      <c r="AK215" s="241" t="s">
        <v>27</v>
      </c>
      <c r="AL215" s="242"/>
      <c r="AM215" s="247" t="s">
        <v>15</v>
      </c>
      <c r="AN215" s="248"/>
      <c r="AO215" s="248"/>
      <c r="AP215" s="249"/>
      <c r="AQ215" s="247" t="s">
        <v>41</v>
      </c>
      <c r="AR215" s="248"/>
      <c r="AS215" s="248"/>
      <c r="AT215" s="249"/>
      <c r="AU215" s="247" t="s">
        <v>41</v>
      </c>
      <c r="AV215" s="248"/>
      <c r="AW215" s="248"/>
      <c r="AX215" s="249"/>
      <c r="AY215" s="247" t="s">
        <v>41</v>
      </c>
      <c r="AZ215" s="248"/>
      <c r="BA215" s="248"/>
      <c r="BB215" s="249"/>
      <c r="BC215" s="59"/>
    </row>
    <row r="216" spans="1:55" ht="13.15" customHeight="1" x14ac:dyDescent="0.25">
      <c r="A216" s="79"/>
      <c r="B216" s="239"/>
      <c r="C216" s="240"/>
      <c r="D216" s="240"/>
      <c r="E216" s="240"/>
      <c r="F216" s="240"/>
      <c r="G216" s="240"/>
      <c r="H216" s="57"/>
      <c r="I216" s="57"/>
      <c r="J216" s="57"/>
      <c r="K216" s="57"/>
      <c r="L216" s="57"/>
      <c r="M216" s="57"/>
      <c r="N216" s="57"/>
      <c r="O216" s="57"/>
      <c r="P216" s="57"/>
      <c r="Q216" s="57"/>
      <c r="R216" s="57"/>
      <c r="S216" s="57"/>
      <c r="T216" s="65"/>
      <c r="U216" s="57"/>
      <c r="V216" s="57"/>
      <c r="W216" s="57"/>
      <c r="X216" s="57"/>
      <c r="Y216" s="57"/>
      <c r="Z216" s="80"/>
      <c r="AA216" s="57"/>
      <c r="AB216" s="57"/>
      <c r="AC216" s="57"/>
      <c r="AD216" s="57"/>
      <c r="AE216" s="80"/>
      <c r="AF216" s="80"/>
      <c r="AG216" s="80"/>
      <c r="AH216" s="62"/>
      <c r="AI216" s="62"/>
      <c r="AJ216" s="62"/>
      <c r="AK216" s="243"/>
      <c r="AL216" s="244"/>
      <c r="AM216" s="56"/>
      <c r="AN216" s="57"/>
      <c r="AO216" s="57"/>
      <c r="AP216" s="59"/>
      <c r="AQ216" s="56"/>
      <c r="AR216" s="57"/>
      <c r="AS216" s="57"/>
      <c r="AT216" s="59"/>
      <c r="AU216" s="56"/>
      <c r="AV216" s="57"/>
      <c r="AW216" s="57"/>
      <c r="AX216" s="59"/>
      <c r="AY216" s="56"/>
      <c r="AZ216" s="57"/>
      <c r="BA216" s="57"/>
      <c r="BB216" s="59"/>
      <c r="BC216" s="59"/>
    </row>
    <row r="217" spans="1:55" ht="13.15" customHeight="1" x14ac:dyDescent="0.25">
      <c r="A217" s="56"/>
      <c r="B217" s="81"/>
      <c r="C217" s="57"/>
      <c r="D217" s="57"/>
      <c r="E217" s="57"/>
      <c r="F217" s="57"/>
      <c r="G217" s="57"/>
      <c r="H217" s="57"/>
      <c r="I217" s="57"/>
      <c r="J217" s="57"/>
      <c r="K217" s="57"/>
      <c r="L217" s="57"/>
      <c r="M217" s="57"/>
      <c r="N217" s="57"/>
      <c r="O217" s="82"/>
      <c r="P217" s="57"/>
      <c r="Q217" s="57" t="s">
        <v>10</v>
      </c>
      <c r="R217" s="57"/>
      <c r="S217" s="57"/>
      <c r="T217" s="57"/>
      <c r="U217" s="57"/>
      <c r="V217" s="82"/>
      <c r="W217" s="57"/>
      <c r="X217" s="57" t="s">
        <v>11</v>
      </c>
      <c r="Y217" s="57"/>
      <c r="Z217" s="80"/>
      <c r="AA217" s="57"/>
      <c r="AB217" s="57"/>
      <c r="AC217" s="82"/>
      <c r="AD217" s="57"/>
      <c r="AE217" s="62" t="s">
        <v>39</v>
      </c>
      <c r="AF217" s="80"/>
      <c r="AG217" s="80"/>
      <c r="AH217" s="57"/>
      <c r="AI217" s="57"/>
      <c r="AJ217" s="57"/>
      <c r="AK217" s="243"/>
      <c r="AL217" s="244"/>
      <c r="AM217" s="56"/>
      <c r="AN217" s="57"/>
      <c r="AO217" s="57"/>
      <c r="AP217" s="59"/>
      <c r="AQ217" s="56"/>
      <c r="AR217" s="57"/>
      <c r="AS217" s="57"/>
      <c r="AT217" s="59"/>
      <c r="AU217" s="56"/>
      <c r="AV217" s="57"/>
      <c r="AW217" s="57"/>
      <c r="AX217" s="59"/>
      <c r="AY217" s="56"/>
      <c r="AZ217" s="57"/>
      <c r="BA217" s="57"/>
      <c r="BB217" s="59"/>
      <c r="BC217" s="59"/>
    </row>
    <row r="218" spans="1:55" ht="13.15" customHeight="1" x14ac:dyDescent="0.25">
      <c r="A218" s="56"/>
      <c r="B218" s="81"/>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80"/>
      <c r="AA218" s="57"/>
      <c r="AB218" s="57"/>
      <c r="AC218" s="57"/>
      <c r="AD218" s="57" t="s">
        <v>40</v>
      </c>
      <c r="AE218" s="83"/>
      <c r="AF218" s="80"/>
      <c r="AG218" s="80"/>
      <c r="AH218" s="57"/>
      <c r="AI218" s="57"/>
      <c r="AJ218" s="57" t="s">
        <v>29</v>
      </c>
      <c r="AK218" s="243"/>
      <c r="AL218" s="244"/>
      <c r="AM218" s="56"/>
      <c r="AN218" s="57"/>
      <c r="AO218" s="57"/>
      <c r="AP218" s="59"/>
      <c r="AQ218" s="56"/>
      <c r="AR218" s="57"/>
      <c r="AS218" s="57"/>
      <c r="AT218" s="59"/>
      <c r="AU218" s="56"/>
      <c r="AV218" s="57"/>
      <c r="AW218" s="57"/>
      <c r="AX218" s="59"/>
      <c r="AY218" s="56"/>
      <c r="AZ218" s="57"/>
      <c r="BA218" s="57"/>
      <c r="BB218" s="59"/>
      <c r="BC218" s="59"/>
    </row>
    <row r="219" spans="1:55" ht="13.15" customHeight="1" x14ac:dyDescent="0.25">
      <c r="A219" s="56"/>
      <c r="B219" s="84"/>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6"/>
      <c r="AF219" s="86"/>
      <c r="AG219" s="86"/>
      <c r="AH219" s="85"/>
      <c r="AI219" s="85"/>
      <c r="AJ219" s="85"/>
      <c r="AK219" s="245"/>
      <c r="AL219" s="246"/>
      <c r="AM219" s="87"/>
      <c r="AN219" s="85"/>
      <c r="AO219" s="85"/>
      <c r="AP219" s="88"/>
      <c r="AQ219" s="87"/>
      <c r="AR219" s="85"/>
      <c r="AS219" s="85"/>
      <c r="AT219" s="88"/>
      <c r="AU219" s="87"/>
      <c r="AV219" s="85"/>
      <c r="AW219" s="85"/>
      <c r="AX219" s="88"/>
      <c r="AY219" s="87"/>
      <c r="AZ219" s="85"/>
      <c r="BA219" s="85"/>
      <c r="BB219" s="88"/>
      <c r="BC219" s="59"/>
    </row>
    <row r="220" spans="1:55" ht="13.15" customHeight="1" x14ac:dyDescent="0.25">
      <c r="A220" s="89"/>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c r="AY220" s="90"/>
      <c r="AZ220" s="90"/>
      <c r="BA220" s="90"/>
      <c r="BB220" s="90"/>
      <c r="BC220" s="91"/>
    </row>
  </sheetData>
  <sheetProtection sheet="1" objects="1" scenarios="1"/>
  <mergeCells count="690">
    <mergeCell ref="B210:C211"/>
    <mergeCell ref="D210:R211"/>
    <mergeCell ref="S210:T211"/>
    <mergeCell ref="U210:V211"/>
    <mergeCell ref="W210:AA211"/>
    <mergeCell ref="AB210:AF211"/>
    <mergeCell ref="AG210:AM211"/>
    <mergeCell ref="AN210:AR211"/>
    <mergeCell ref="AY215:BB215"/>
    <mergeCell ref="AS210:AW211"/>
    <mergeCell ref="AX210:BB211"/>
    <mergeCell ref="B212:AA213"/>
    <mergeCell ref="AB212:AF213"/>
    <mergeCell ref="AG212:AM213"/>
    <mergeCell ref="B215:G216"/>
    <mergeCell ref="AK215:AL219"/>
    <mergeCell ref="AM215:AP215"/>
    <mergeCell ref="AQ215:AT215"/>
    <mergeCell ref="AU215:AX215"/>
    <mergeCell ref="AX206:BB207"/>
    <mergeCell ref="B208:C209"/>
    <mergeCell ref="D208:R209"/>
    <mergeCell ref="S208:T209"/>
    <mergeCell ref="U208:V209"/>
    <mergeCell ref="W208:AA209"/>
    <mergeCell ref="AB208:AF209"/>
    <mergeCell ref="AG208:AM209"/>
    <mergeCell ref="AN208:AR209"/>
    <mergeCell ref="AS208:AW209"/>
    <mergeCell ref="AX208:BB209"/>
    <mergeCell ref="B206:C207"/>
    <mergeCell ref="D206:R207"/>
    <mergeCell ref="S206:T207"/>
    <mergeCell ref="U206:V207"/>
    <mergeCell ref="W206:AA207"/>
    <mergeCell ref="AB206:AF207"/>
    <mergeCell ref="AG206:AM207"/>
    <mergeCell ref="AN206:AR207"/>
    <mergeCell ref="AS206:AW207"/>
    <mergeCell ref="AX202:BB203"/>
    <mergeCell ref="B204:C205"/>
    <mergeCell ref="D204:R205"/>
    <mergeCell ref="S204:T205"/>
    <mergeCell ref="U204:V205"/>
    <mergeCell ref="W204:AA205"/>
    <mergeCell ref="AB204:AF205"/>
    <mergeCell ref="AG204:AM205"/>
    <mergeCell ref="AN204:AR205"/>
    <mergeCell ref="AS204:AW205"/>
    <mergeCell ref="AX204:BB205"/>
    <mergeCell ref="B202:C203"/>
    <mergeCell ref="D202:R203"/>
    <mergeCell ref="S202:T203"/>
    <mergeCell ref="U202:V203"/>
    <mergeCell ref="W202:AA203"/>
    <mergeCell ref="AB202:AF203"/>
    <mergeCell ref="AG202:AM203"/>
    <mergeCell ref="AN202:AR203"/>
    <mergeCell ref="AS202:AW203"/>
    <mergeCell ref="AX198:BB199"/>
    <mergeCell ref="B200:C201"/>
    <mergeCell ref="D200:R201"/>
    <mergeCell ref="S200:T201"/>
    <mergeCell ref="U200:V201"/>
    <mergeCell ref="W200:AA201"/>
    <mergeCell ref="AB200:AF201"/>
    <mergeCell ref="AG200:AM201"/>
    <mergeCell ref="AN200:AR201"/>
    <mergeCell ref="AS200:AW201"/>
    <mergeCell ref="AX200:BB201"/>
    <mergeCell ref="B198:C199"/>
    <mergeCell ref="D198:R199"/>
    <mergeCell ref="S198:T199"/>
    <mergeCell ref="U198:V199"/>
    <mergeCell ref="W198:AA199"/>
    <mergeCell ref="AB198:AF199"/>
    <mergeCell ref="AG198:AM199"/>
    <mergeCell ref="AN198:AR199"/>
    <mergeCell ref="AS198:AW199"/>
    <mergeCell ref="AX194:BB195"/>
    <mergeCell ref="B196:C197"/>
    <mergeCell ref="D196:R197"/>
    <mergeCell ref="S196:T197"/>
    <mergeCell ref="U196:V197"/>
    <mergeCell ref="W196:AA197"/>
    <mergeCell ref="AB196:AF197"/>
    <mergeCell ref="AG196:AM197"/>
    <mergeCell ref="AN196:AR197"/>
    <mergeCell ref="AS196:AW197"/>
    <mergeCell ref="AX196:BB197"/>
    <mergeCell ref="B194:C195"/>
    <mergeCell ref="D194:R195"/>
    <mergeCell ref="S194:T195"/>
    <mergeCell ref="U194:V195"/>
    <mergeCell ref="W194:AA195"/>
    <mergeCell ref="AB194:AF195"/>
    <mergeCell ref="AG194:AM195"/>
    <mergeCell ref="AN194:AR195"/>
    <mergeCell ref="AS194:AW195"/>
    <mergeCell ref="AL189:AT191"/>
    <mergeCell ref="AX191:BA191"/>
    <mergeCell ref="B193:C193"/>
    <mergeCell ref="D193:R193"/>
    <mergeCell ref="S193:T193"/>
    <mergeCell ref="U193:V193"/>
    <mergeCell ref="W193:AA193"/>
    <mergeCell ref="AB193:AF193"/>
    <mergeCell ref="AG193:AM193"/>
    <mergeCell ref="AN193:AR193"/>
    <mergeCell ref="B189:R191"/>
    <mergeCell ref="S189:X191"/>
    <mergeCell ref="Y189:Z191"/>
    <mergeCell ref="AA189:AG191"/>
    <mergeCell ref="AH189:AI191"/>
    <mergeCell ref="AJ189:AK191"/>
    <mergeCell ref="AS193:AW193"/>
    <mergeCell ref="AX193:BB193"/>
    <mergeCell ref="AJ186:AL186"/>
    <mergeCell ref="AN186:AR186"/>
    <mergeCell ref="AS186:AV186"/>
    <mergeCell ref="AW186:BA186"/>
    <mergeCell ref="B188:R188"/>
    <mergeCell ref="S188:Z188"/>
    <mergeCell ref="AA188:AG188"/>
    <mergeCell ref="AH188:AK188"/>
    <mergeCell ref="AL188:BB188"/>
    <mergeCell ref="B181:N182"/>
    <mergeCell ref="AJ182:AL182"/>
    <mergeCell ref="AN182:AZ182"/>
    <mergeCell ref="AJ183:AZ183"/>
    <mergeCell ref="AJ184:AL184"/>
    <mergeCell ref="AN184:AZ184"/>
    <mergeCell ref="AY171:BB171"/>
    <mergeCell ref="S178:AI179"/>
    <mergeCell ref="BA178:BB178"/>
    <mergeCell ref="AQ180:AS180"/>
    <mergeCell ref="AU180:AV180"/>
    <mergeCell ref="AX180:AY180"/>
    <mergeCell ref="BA180:BB180"/>
    <mergeCell ref="AX166:BB167"/>
    <mergeCell ref="B168:AA169"/>
    <mergeCell ref="AB168:AF169"/>
    <mergeCell ref="AG168:AM169"/>
    <mergeCell ref="B171:G172"/>
    <mergeCell ref="AK171:AL175"/>
    <mergeCell ref="AM171:AP171"/>
    <mergeCell ref="AQ171:AT171"/>
    <mergeCell ref="AU171:AX171"/>
    <mergeCell ref="B166:C167"/>
    <mergeCell ref="D166:R167"/>
    <mergeCell ref="S166:T167"/>
    <mergeCell ref="U166:V167"/>
    <mergeCell ref="W166:AA167"/>
    <mergeCell ref="AB166:AF167"/>
    <mergeCell ref="AG166:AM167"/>
    <mergeCell ref="AN166:AR167"/>
    <mergeCell ref="AS166:AW167"/>
    <mergeCell ref="AX162:BB163"/>
    <mergeCell ref="B164:C165"/>
    <mergeCell ref="D164:R165"/>
    <mergeCell ref="S164:T165"/>
    <mergeCell ref="U164:V165"/>
    <mergeCell ref="W164:AA165"/>
    <mergeCell ref="AB164:AF165"/>
    <mergeCell ref="AG164:AM165"/>
    <mergeCell ref="AN164:AR165"/>
    <mergeCell ref="AS164:AW165"/>
    <mergeCell ref="AX164:BB165"/>
    <mergeCell ref="B162:C163"/>
    <mergeCell ref="D162:R163"/>
    <mergeCell ref="S162:T163"/>
    <mergeCell ref="U162:V163"/>
    <mergeCell ref="W162:AA163"/>
    <mergeCell ref="AB162:AF163"/>
    <mergeCell ref="AG162:AM163"/>
    <mergeCell ref="AN162:AR163"/>
    <mergeCell ref="AS162:AW163"/>
    <mergeCell ref="AX158:BB159"/>
    <mergeCell ref="B160:C161"/>
    <mergeCell ref="D160:R161"/>
    <mergeCell ref="S160:T161"/>
    <mergeCell ref="U160:V161"/>
    <mergeCell ref="W160:AA161"/>
    <mergeCell ref="AB160:AF161"/>
    <mergeCell ref="AG160:AM161"/>
    <mergeCell ref="AN160:AR161"/>
    <mergeCell ref="AS160:AW161"/>
    <mergeCell ref="AX160:BB161"/>
    <mergeCell ref="B158:C159"/>
    <mergeCell ref="D158:R159"/>
    <mergeCell ref="S158:T159"/>
    <mergeCell ref="U158:V159"/>
    <mergeCell ref="W158:AA159"/>
    <mergeCell ref="AB158:AF159"/>
    <mergeCell ref="AG158:AM159"/>
    <mergeCell ref="AN158:AR159"/>
    <mergeCell ref="AS158:AW159"/>
    <mergeCell ref="AX154:BB155"/>
    <mergeCell ref="B156:C157"/>
    <mergeCell ref="D156:R157"/>
    <mergeCell ref="S156:T157"/>
    <mergeCell ref="U156:V157"/>
    <mergeCell ref="W156:AA157"/>
    <mergeCell ref="AB156:AF157"/>
    <mergeCell ref="AG156:AM157"/>
    <mergeCell ref="AN156:AR157"/>
    <mergeCell ref="AS156:AW157"/>
    <mergeCell ref="AX156:BB157"/>
    <mergeCell ref="B154:C155"/>
    <mergeCell ref="D154:R155"/>
    <mergeCell ref="S154:T155"/>
    <mergeCell ref="U154:V155"/>
    <mergeCell ref="W154:AA155"/>
    <mergeCell ref="AB154:AF155"/>
    <mergeCell ref="AG154:AM155"/>
    <mergeCell ref="AN154:AR155"/>
    <mergeCell ref="AS154:AW155"/>
    <mergeCell ref="AX150:BB151"/>
    <mergeCell ref="B152:C153"/>
    <mergeCell ref="D152:R153"/>
    <mergeCell ref="S152:T153"/>
    <mergeCell ref="U152:V153"/>
    <mergeCell ref="W152:AA153"/>
    <mergeCell ref="AB152:AF153"/>
    <mergeCell ref="AG152:AM153"/>
    <mergeCell ref="AN152:AR153"/>
    <mergeCell ref="AS152:AW153"/>
    <mergeCell ref="AX152:BB153"/>
    <mergeCell ref="B150:C151"/>
    <mergeCell ref="D150:R151"/>
    <mergeCell ref="S150:T151"/>
    <mergeCell ref="U150:V151"/>
    <mergeCell ref="W150:AA151"/>
    <mergeCell ref="AB150:AF151"/>
    <mergeCell ref="AG150:AM151"/>
    <mergeCell ref="AN150:AR151"/>
    <mergeCell ref="AS150:AW151"/>
    <mergeCell ref="AL145:AT147"/>
    <mergeCell ref="AX147:BA147"/>
    <mergeCell ref="B149:C149"/>
    <mergeCell ref="D149:R149"/>
    <mergeCell ref="S149:T149"/>
    <mergeCell ref="U149:V149"/>
    <mergeCell ref="W149:AA149"/>
    <mergeCell ref="AB149:AF149"/>
    <mergeCell ref="AG149:AM149"/>
    <mergeCell ref="AN149:AR149"/>
    <mergeCell ref="B145:R147"/>
    <mergeCell ref="S145:X147"/>
    <mergeCell ref="Y145:Z147"/>
    <mergeCell ref="AA145:AG147"/>
    <mergeCell ref="AH145:AI147"/>
    <mergeCell ref="AJ145:AK147"/>
    <mergeCell ref="AS149:AW149"/>
    <mergeCell ref="AX149:BB149"/>
    <mergeCell ref="AJ142:AL142"/>
    <mergeCell ref="AN142:AR142"/>
    <mergeCell ref="AS142:AV142"/>
    <mergeCell ref="AW142:BA142"/>
    <mergeCell ref="B144:R144"/>
    <mergeCell ref="S144:Z144"/>
    <mergeCell ref="AA144:AG144"/>
    <mergeCell ref="AH144:AK144"/>
    <mergeCell ref="AL144:BB144"/>
    <mergeCell ref="B137:N138"/>
    <mergeCell ref="AJ138:AL138"/>
    <mergeCell ref="AN138:AZ138"/>
    <mergeCell ref="AJ139:AZ139"/>
    <mergeCell ref="AJ140:AL140"/>
    <mergeCell ref="AN140:AZ140"/>
    <mergeCell ref="AY127:BB127"/>
    <mergeCell ref="S134:AI135"/>
    <mergeCell ref="BA134:BB134"/>
    <mergeCell ref="AQ136:AS136"/>
    <mergeCell ref="AU136:AV136"/>
    <mergeCell ref="AX136:AY136"/>
    <mergeCell ref="BA136:BB136"/>
    <mergeCell ref="AX122:BB123"/>
    <mergeCell ref="B124:AA125"/>
    <mergeCell ref="AB124:AF125"/>
    <mergeCell ref="AG124:AM125"/>
    <mergeCell ref="B127:G128"/>
    <mergeCell ref="AK127:AL131"/>
    <mergeCell ref="AM127:AP127"/>
    <mergeCell ref="AQ127:AT127"/>
    <mergeCell ref="AU127:AX127"/>
    <mergeCell ref="B122:C123"/>
    <mergeCell ref="D122:R123"/>
    <mergeCell ref="S122:T123"/>
    <mergeCell ref="U122:V123"/>
    <mergeCell ref="W122:AA123"/>
    <mergeCell ref="AB122:AF123"/>
    <mergeCell ref="AG122:AM123"/>
    <mergeCell ref="AN122:AR123"/>
    <mergeCell ref="AS122:AW123"/>
    <mergeCell ref="AX118:BB119"/>
    <mergeCell ref="B120:C121"/>
    <mergeCell ref="D120:R121"/>
    <mergeCell ref="S120:T121"/>
    <mergeCell ref="U120:V121"/>
    <mergeCell ref="W120:AA121"/>
    <mergeCell ref="AB120:AF121"/>
    <mergeCell ref="AG120:AM121"/>
    <mergeCell ref="AN120:AR121"/>
    <mergeCell ref="AS120:AW121"/>
    <mergeCell ref="AX120:BB121"/>
    <mergeCell ref="B118:C119"/>
    <mergeCell ref="D118:R119"/>
    <mergeCell ref="S118:T119"/>
    <mergeCell ref="U118:V119"/>
    <mergeCell ref="W118:AA119"/>
    <mergeCell ref="AB118:AF119"/>
    <mergeCell ref="AG118:AM119"/>
    <mergeCell ref="AN118:AR119"/>
    <mergeCell ref="AS118:AW119"/>
    <mergeCell ref="AX114:BB115"/>
    <mergeCell ref="B116:C117"/>
    <mergeCell ref="D116:R117"/>
    <mergeCell ref="S116:T117"/>
    <mergeCell ref="U116:V117"/>
    <mergeCell ref="W116:AA117"/>
    <mergeCell ref="AB116:AF117"/>
    <mergeCell ref="AG116:AM117"/>
    <mergeCell ref="AN116:AR117"/>
    <mergeCell ref="AS116:AW117"/>
    <mergeCell ref="AX116:BB117"/>
    <mergeCell ref="B114:C115"/>
    <mergeCell ref="D114:R115"/>
    <mergeCell ref="S114:T115"/>
    <mergeCell ref="U114:V115"/>
    <mergeCell ref="W114:AA115"/>
    <mergeCell ref="AB114:AF115"/>
    <mergeCell ref="AG114:AM115"/>
    <mergeCell ref="AN114:AR115"/>
    <mergeCell ref="AS114:AW115"/>
    <mergeCell ref="AX110:BB111"/>
    <mergeCell ref="B112:C113"/>
    <mergeCell ref="D112:R113"/>
    <mergeCell ref="S112:T113"/>
    <mergeCell ref="U112:V113"/>
    <mergeCell ref="W112:AA113"/>
    <mergeCell ref="AB112:AF113"/>
    <mergeCell ref="AG112:AM113"/>
    <mergeCell ref="AN112:AR113"/>
    <mergeCell ref="AS112:AW113"/>
    <mergeCell ref="AX112:BB113"/>
    <mergeCell ref="B110:C111"/>
    <mergeCell ref="D110:R111"/>
    <mergeCell ref="S110:T111"/>
    <mergeCell ref="U110:V111"/>
    <mergeCell ref="W110:AA111"/>
    <mergeCell ref="AB110:AF111"/>
    <mergeCell ref="AG110:AM111"/>
    <mergeCell ref="AN110:AR111"/>
    <mergeCell ref="AS110:AW111"/>
    <mergeCell ref="AX106:BB107"/>
    <mergeCell ref="B108:C109"/>
    <mergeCell ref="D108:R109"/>
    <mergeCell ref="S108:T109"/>
    <mergeCell ref="U108:V109"/>
    <mergeCell ref="W108:AA109"/>
    <mergeCell ref="AB108:AF109"/>
    <mergeCell ref="AG108:AM109"/>
    <mergeCell ref="AN108:AR109"/>
    <mergeCell ref="AS108:AW109"/>
    <mergeCell ref="AX108:BB109"/>
    <mergeCell ref="B106:C107"/>
    <mergeCell ref="D106:R107"/>
    <mergeCell ref="S106:T107"/>
    <mergeCell ref="U106:V107"/>
    <mergeCell ref="W106:AA107"/>
    <mergeCell ref="AB106:AF107"/>
    <mergeCell ref="AG106:AM107"/>
    <mergeCell ref="AN106:AR107"/>
    <mergeCell ref="AS106:AW107"/>
    <mergeCell ref="AL101:AT103"/>
    <mergeCell ref="AX103:BA103"/>
    <mergeCell ref="B105:C105"/>
    <mergeCell ref="D105:R105"/>
    <mergeCell ref="S105:T105"/>
    <mergeCell ref="U105:V105"/>
    <mergeCell ref="W105:AA105"/>
    <mergeCell ref="AB105:AF105"/>
    <mergeCell ref="AG105:AM105"/>
    <mergeCell ref="AN105:AR105"/>
    <mergeCell ref="B101:R103"/>
    <mergeCell ref="S101:X103"/>
    <mergeCell ref="Y101:Z103"/>
    <mergeCell ref="AA101:AG103"/>
    <mergeCell ref="AH101:AI103"/>
    <mergeCell ref="AJ101:AK103"/>
    <mergeCell ref="AS105:AW105"/>
    <mergeCell ref="AX105:BB105"/>
    <mergeCell ref="AJ98:AL98"/>
    <mergeCell ref="AN98:AR98"/>
    <mergeCell ref="AS98:AV98"/>
    <mergeCell ref="AW98:BA98"/>
    <mergeCell ref="B100:R100"/>
    <mergeCell ref="S100:Z100"/>
    <mergeCell ref="AA100:AG100"/>
    <mergeCell ref="AH100:AK100"/>
    <mergeCell ref="AL100:BB100"/>
    <mergeCell ref="B93:N94"/>
    <mergeCell ref="AJ94:AL94"/>
    <mergeCell ref="AN94:AZ94"/>
    <mergeCell ref="AJ95:AZ95"/>
    <mergeCell ref="AJ96:AL96"/>
    <mergeCell ref="AN96:AZ96"/>
    <mergeCell ref="AY83:BB83"/>
    <mergeCell ref="S90:AI91"/>
    <mergeCell ref="BA90:BB90"/>
    <mergeCell ref="AQ92:AS92"/>
    <mergeCell ref="AU92:AV92"/>
    <mergeCell ref="AX92:AY92"/>
    <mergeCell ref="BA92:BB92"/>
    <mergeCell ref="AX78:BB79"/>
    <mergeCell ref="B80:AA81"/>
    <mergeCell ref="AB80:AF81"/>
    <mergeCell ref="AG80:AM81"/>
    <mergeCell ref="B83:G84"/>
    <mergeCell ref="AK83:AL87"/>
    <mergeCell ref="AM83:AP83"/>
    <mergeCell ref="AQ83:AT83"/>
    <mergeCell ref="AU83:AX83"/>
    <mergeCell ref="B78:C79"/>
    <mergeCell ref="D78:R79"/>
    <mergeCell ref="S78:T79"/>
    <mergeCell ref="U78:V79"/>
    <mergeCell ref="W78:AA79"/>
    <mergeCell ref="AB78:AF79"/>
    <mergeCell ref="AG78:AM79"/>
    <mergeCell ref="AN78:AR79"/>
    <mergeCell ref="AS78:AW79"/>
    <mergeCell ref="AX74:BB75"/>
    <mergeCell ref="B76:C77"/>
    <mergeCell ref="D76:R77"/>
    <mergeCell ref="S76:T77"/>
    <mergeCell ref="U76:V77"/>
    <mergeCell ref="W76:AA77"/>
    <mergeCell ref="AB76:AF77"/>
    <mergeCell ref="AG76:AM77"/>
    <mergeCell ref="AN76:AR77"/>
    <mergeCell ref="AS76:AW77"/>
    <mergeCell ref="AX76:BB77"/>
    <mergeCell ref="B74:C75"/>
    <mergeCell ref="D74:R75"/>
    <mergeCell ref="S74:T75"/>
    <mergeCell ref="U74:V75"/>
    <mergeCell ref="W74:AA75"/>
    <mergeCell ref="AB74:AF75"/>
    <mergeCell ref="AG74:AM75"/>
    <mergeCell ref="AN74:AR75"/>
    <mergeCell ref="AS74:AW75"/>
    <mergeCell ref="AX70:BB71"/>
    <mergeCell ref="B72:C73"/>
    <mergeCell ref="D72:R73"/>
    <mergeCell ref="S72:T73"/>
    <mergeCell ref="U72:V73"/>
    <mergeCell ref="W72:AA73"/>
    <mergeCell ref="AB72:AF73"/>
    <mergeCell ref="AG72:AM73"/>
    <mergeCell ref="AN72:AR73"/>
    <mergeCell ref="AS72:AW73"/>
    <mergeCell ref="AX72:BB73"/>
    <mergeCell ref="B70:C71"/>
    <mergeCell ref="D70:R71"/>
    <mergeCell ref="S70:T71"/>
    <mergeCell ref="U70:V71"/>
    <mergeCell ref="W70:AA71"/>
    <mergeCell ref="AB70:AF71"/>
    <mergeCell ref="AG70:AM71"/>
    <mergeCell ref="AN70:AR71"/>
    <mergeCell ref="AS70:AW71"/>
    <mergeCell ref="AX66:BB67"/>
    <mergeCell ref="B68:C69"/>
    <mergeCell ref="D68:R69"/>
    <mergeCell ref="S68:T69"/>
    <mergeCell ref="U68:V69"/>
    <mergeCell ref="W68:AA69"/>
    <mergeCell ref="AB68:AF69"/>
    <mergeCell ref="AG68:AM69"/>
    <mergeCell ref="AN68:AR69"/>
    <mergeCell ref="AS68:AW69"/>
    <mergeCell ref="AX68:BB69"/>
    <mergeCell ref="B66:C67"/>
    <mergeCell ref="D66:R67"/>
    <mergeCell ref="S66:T67"/>
    <mergeCell ref="U66:V67"/>
    <mergeCell ref="W66:AA67"/>
    <mergeCell ref="AB66:AF67"/>
    <mergeCell ref="AG66:AM67"/>
    <mergeCell ref="AN66:AR67"/>
    <mergeCell ref="AS66:AW67"/>
    <mergeCell ref="AX62:BB63"/>
    <mergeCell ref="B64:C65"/>
    <mergeCell ref="D64:R65"/>
    <mergeCell ref="S64:T65"/>
    <mergeCell ref="U64:V65"/>
    <mergeCell ref="W64:AA65"/>
    <mergeCell ref="AB64:AF65"/>
    <mergeCell ref="AG64:AM65"/>
    <mergeCell ref="AN64:AR65"/>
    <mergeCell ref="AS64:AW65"/>
    <mergeCell ref="AX64:BB65"/>
    <mergeCell ref="B62:C63"/>
    <mergeCell ref="D62:R63"/>
    <mergeCell ref="S62:T63"/>
    <mergeCell ref="U62:V63"/>
    <mergeCell ref="W62:AA63"/>
    <mergeCell ref="AB62:AF63"/>
    <mergeCell ref="AG62:AM63"/>
    <mergeCell ref="AN62:AR63"/>
    <mergeCell ref="AS62:AW63"/>
    <mergeCell ref="AL57:AT59"/>
    <mergeCell ref="AX59:BA59"/>
    <mergeCell ref="B61:C61"/>
    <mergeCell ref="D61:R61"/>
    <mergeCell ref="S61:T61"/>
    <mergeCell ref="U61:V61"/>
    <mergeCell ref="W61:AA61"/>
    <mergeCell ref="AB61:AF61"/>
    <mergeCell ref="AG61:AM61"/>
    <mergeCell ref="AN61:AR61"/>
    <mergeCell ref="B57:R59"/>
    <mergeCell ref="S57:X59"/>
    <mergeCell ref="Y57:Z59"/>
    <mergeCell ref="AA57:AG59"/>
    <mergeCell ref="AH57:AI59"/>
    <mergeCell ref="AJ57:AK59"/>
    <mergeCell ref="AS61:AW61"/>
    <mergeCell ref="AX61:BB61"/>
    <mergeCell ref="AJ54:AL54"/>
    <mergeCell ref="AN54:AR54"/>
    <mergeCell ref="AS54:AV54"/>
    <mergeCell ref="AW54:BA54"/>
    <mergeCell ref="B56:R56"/>
    <mergeCell ref="S56:Z56"/>
    <mergeCell ref="AA56:AG56"/>
    <mergeCell ref="AH56:AK56"/>
    <mergeCell ref="AL56:BB56"/>
    <mergeCell ref="B49:N50"/>
    <mergeCell ref="AJ50:AL50"/>
    <mergeCell ref="AN50:AZ50"/>
    <mergeCell ref="AJ51:AZ51"/>
    <mergeCell ref="AJ52:AL52"/>
    <mergeCell ref="AN52:AZ52"/>
    <mergeCell ref="AY39:BB39"/>
    <mergeCell ref="S46:AI47"/>
    <mergeCell ref="BA46:BB46"/>
    <mergeCell ref="AQ48:AS48"/>
    <mergeCell ref="AU48:AV48"/>
    <mergeCell ref="AX48:AY48"/>
    <mergeCell ref="BA48:BB48"/>
    <mergeCell ref="AX34:BB35"/>
    <mergeCell ref="B36:AA37"/>
    <mergeCell ref="AB36:AF37"/>
    <mergeCell ref="AG36:AM37"/>
    <mergeCell ref="B39:G40"/>
    <mergeCell ref="AK39:AL43"/>
    <mergeCell ref="AM39:AP39"/>
    <mergeCell ref="AQ39:AT39"/>
    <mergeCell ref="AU39:AX39"/>
    <mergeCell ref="B34:C35"/>
    <mergeCell ref="D34:R35"/>
    <mergeCell ref="S34:T35"/>
    <mergeCell ref="U34:V35"/>
    <mergeCell ref="W34:AA35"/>
    <mergeCell ref="AB34:AF35"/>
    <mergeCell ref="AG34:AM35"/>
    <mergeCell ref="AN34:AR35"/>
    <mergeCell ref="AS34:AW35"/>
    <mergeCell ref="AX30:BB31"/>
    <mergeCell ref="B32:C33"/>
    <mergeCell ref="D32:R33"/>
    <mergeCell ref="S32:T33"/>
    <mergeCell ref="U32:V33"/>
    <mergeCell ref="W32:AA33"/>
    <mergeCell ref="AB32:AF33"/>
    <mergeCell ref="AG32:AM33"/>
    <mergeCell ref="AN32:AR33"/>
    <mergeCell ref="AS32:AW33"/>
    <mergeCell ref="AX32:BB33"/>
    <mergeCell ref="B30:C31"/>
    <mergeCell ref="D30:R31"/>
    <mergeCell ref="S30:T31"/>
    <mergeCell ref="U30:V31"/>
    <mergeCell ref="W30:AA31"/>
    <mergeCell ref="AB30:AF31"/>
    <mergeCell ref="AG30:AM31"/>
    <mergeCell ref="AN30:AR31"/>
    <mergeCell ref="AS30:AW31"/>
    <mergeCell ref="AX26:BB27"/>
    <mergeCell ref="B28:C29"/>
    <mergeCell ref="D28:R29"/>
    <mergeCell ref="S28:T29"/>
    <mergeCell ref="U28:V29"/>
    <mergeCell ref="W28:AA29"/>
    <mergeCell ref="AB28:AF29"/>
    <mergeCell ref="AG28:AM29"/>
    <mergeCell ref="AN28:AR29"/>
    <mergeCell ref="AS28:AW29"/>
    <mergeCell ref="AX28:BB29"/>
    <mergeCell ref="B26:C27"/>
    <mergeCell ref="D26:R27"/>
    <mergeCell ref="S26:T27"/>
    <mergeCell ref="U26:V27"/>
    <mergeCell ref="W26:AA27"/>
    <mergeCell ref="AB26:AF27"/>
    <mergeCell ref="AG26:AM27"/>
    <mergeCell ref="AN26:AR27"/>
    <mergeCell ref="AS26:AW27"/>
    <mergeCell ref="AX22:BB23"/>
    <mergeCell ref="B24:C25"/>
    <mergeCell ref="D24:R25"/>
    <mergeCell ref="S24:T25"/>
    <mergeCell ref="U24:V25"/>
    <mergeCell ref="W24:AA25"/>
    <mergeCell ref="AB24:AF25"/>
    <mergeCell ref="AG24:AM25"/>
    <mergeCell ref="AN24:AR25"/>
    <mergeCell ref="AS24:AW25"/>
    <mergeCell ref="AX24:BB25"/>
    <mergeCell ref="B22:C23"/>
    <mergeCell ref="D22:R23"/>
    <mergeCell ref="S22:T23"/>
    <mergeCell ref="U22:V23"/>
    <mergeCell ref="W22:AA23"/>
    <mergeCell ref="AB22:AF23"/>
    <mergeCell ref="AG22:AM23"/>
    <mergeCell ref="AN22:AR23"/>
    <mergeCell ref="AS22:AW23"/>
    <mergeCell ref="AX18:BB19"/>
    <mergeCell ref="B20:C21"/>
    <mergeCell ref="D20:R21"/>
    <mergeCell ref="S20:T21"/>
    <mergeCell ref="U20:V21"/>
    <mergeCell ref="W20:AA21"/>
    <mergeCell ref="AB20:AF21"/>
    <mergeCell ref="AG20:AM21"/>
    <mergeCell ref="AN20:AR21"/>
    <mergeCell ref="AS20:AW21"/>
    <mergeCell ref="AX20:BB21"/>
    <mergeCell ref="B18:C19"/>
    <mergeCell ref="D18:R19"/>
    <mergeCell ref="S18:T19"/>
    <mergeCell ref="U18:V19"/>
    <mergeCell ref="W18:AA19"/>
    <mergeCell ref="AB18:AF19"/>
    <mergeCell ref="AG18:AM19"/>
    <mergeCell ref="AN18:AR19"/>
    <mergeCell ref="AS18:AW19"/>
    <mergeCell ref="AL13:AT15"/>
    <mergeCell ref="AX15:BA15"/>
    <mergeCell ref="B17:C17"/>
    <mergeCell ref="D17:R17"/>
    <mergeCell ref="S17:T17"/>
    <mergeCell ref="U17:V17"/>
    <mergeCell ref="W17:AA17"/>
    <mergeCell ref="AB17:AF17"/>
    <mergeCell ref="AG17:AM17"/>
    <mergeCell ref="AN17:AR17"/>
    <mergeCell ref="B13:R15"/>
    <mergeCell ref="S13:X15"/>
    <mergeCell ref="Y13:Z15"/>
    <mergeCell ref="AA13:AG15"/>
    <mergeCell ref="AH13:AI15"/>
    <mergeCell ref="AJ13:AK15"/>
    <mergeCell ref="AS17:AW17"/>
    <mergeCell ref="AX17:BB17"/>
    <mergeCell ref="AJ10:AL10"/>
    <mergeCell ref="AN10:AR10"/>
    <mergeCell ref="AS10:AV10"/>
    <mergeCell ref="AW10:BA10"/>
    <mergeCell ref="B12:R12"/>
    <mergeCell ref="S12:Z12"/>
    <mergeCell ref="AA12:AG12"/>
    <mergeCell ref="AH12:AK12"/>
    <mergeCell ref="AL12:BB12"/>
    <mergeCell ref="B5:N6"/>
    <mergeCell ref="AJ6:AL6"/>
    <mergeCell ref="AN6:AZ6"/>
    <mergeCell ref="AJ7:AZ7"/>
    <mergeCell ref="AJ8:AL8"/>
    <mergeCell ref="AN8:AZ8"/>
    <mergeCell ref="S2:AI3"/>
    <mergeCell ref="BA2:BB2"/>
    <mergeCell ref="AQ4:AS4"/>
    <mergeCell ref="AU4:AV4"/>
    <mergeCell ref="AX4:AY4"/>
    <mergeCell ref="BA4:BB4"/>
  </mergeCells>
  <phoneticPr fontId="2"/>
  <dataValidations count="2">
    <dataValidation type="list" allowBlank="1" showInputMessage="1" showErrorMessage="1" sqref="Y13:Z15 Y57:Z59 Y101:Z103 Y145:Z147 Y189:Z191">
      <formula1>$BR$2:$BR$4</formula1>
    </dataValidation>
    <dataValidation type="list" showInputMessage="1" sqref="U18:V35 U62:V79 U106:V123 U150:V167 U194:V211">
      <formula1>$BS$2:$BS$15</formula1>
    </dataValidation>
  </dataValidations>
  <printOptions horizontalCentered="1"/>
  <pageMargins left="0.23622047244094491" right="0.23622047244094491" top="0.35433070866141736" bottom="0.35433070866141736" header="0.31496062992125984" footer="0.31496062992125984"/>
  <pageSetup paperSize="9" scale="97" orientation="landscape" r:id="rId1"/>
  <rowBreaks count="4" manualBreakCount="4">
    <brk id="44" max="54" man="1"/>
    <brk id="88" max="54" man="1"/>
    <brk id="132" max="54" man="1"/>
    <brk id="176" max="5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総合請求書№1</vt:lpstr>
      <vt:lpstr>№1-5</vt:lpstr>
      <vt:lpstr>№6-10</vt:lpstr>
      <vt:lpstr>№11-15</vt:lpstr>
      <vt:lpstr>№16-20</vt:lpstr>
      <vt:lpstr>総合請求書№2</vt:lpstr>
      <vt:lpstr>№21-25</vt:lpstr>
      <vt:lpstr>№26-30</vt:lpstr>
      <vt:lpstr>№31-35</vt:lpstr>
      <vt:lpstr>№36-40</vt:lpstr>
      <vt:lpstr>総合請求書№3</vt:lpstr>
      <vt:lpstr>№41-45</vt:lpstr>
      <vt:lpstr>№46-50</vt:lpstr>
      <vt:lpstr>№51-55</vt:lpstr>
      <vt:lpstr>№56-60</vt:lpstr>
      <vt:lpstr>総合請求書№4</vt:lpstr>
      <vt:lpstr>№61-65</vt:lpstr>
      <vt:lpstr>№66-70</vt:lpstr>
      <vt:lpstr>№71-75</vt:lpstr>
      <vt:lpstr>№76-80</vt:lpstr>
      <vt:lpstr>総合請求書№5</vt:lpstr>
      <vt:lpstr>№81-85</vt:lpstr>
      <vt:lpstr>№86-90</vt:lpstr>
      <vt:lpstr>№91-95</vt:lpstr>
      <vt:lpstr>№96-100</vt:lpstr>
      <vt:lpstr>'№11-15'!Print_Area</vt:lpstr>
      <vt:lpstr>'№1-5'!Print_Area</vt:lpstr>
      <vt:lpstr>'№16-20'!Print_Area</vt:lpstr>
      <vt:lpstr>'№21-25'!Print_Area</vt:lpstr>
      <vt:lpstr>'№26-30'!Print_Area</vt:lpstr>
      <vt:lpstr>'№31-35'!Print_Area</vt:lpstr>
      <vt:lpstr>'№36-40'!Print_Area</vt:lpstr>
      <vt:lpstr>'№41-45'!Print_Area</vt:lpstr>
      <vt:lpstr>'№46-50'!Print_Area</vt:lpstr>
      <vt:lpstr>'№51-55'!Print_Area</vt:lpstr>
      <vt:lpstr>'№56-60'!Print_Area</vt:lpstr>
      <vt:lpstr>'№6-10'!Print_Area</vt:lpstr>
      <vt:lpstr>'№61-65'!Print_Area</vt:lpstr>
      <vt:lpstr>'№66-70'!Print_Area</vt:lpstr>
      <vt:lpstr>'№71-75'!Print_Area</vt:lpstr>
      <vt:lpstr>'№76-80'!Print_Area</vt:lpstr>
      <vt:lpstr>'№81-85'!Print_Area</vt:lpstr>
      <vt:lpstr>'№86-90'!Print_Area</vt:lpstr>
      <vt:lpstr>'№91-95'!Print_Area</vt:lpstr>
      <vt:lpstr>'№96-100'!Print_Area</vt:lpstr>
      <vt:lpstr>総合請求書№1!Print_Area</vt:lpstr>
      <vt:lpstr>総合請求書№2!Print_Area</vt:lpstr>
      <vt:lpstr>総合請求書№3!Print_Area</vt:lpstr>
      <vt:lpstr>総合請求書№4!Print_Area</vt:lpstr>
      <vt:lpstr>総合請求書№5!Print_Area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木村篤</dc:creator>
  <cp:lastModifiedBy>木村篤</cp:lastModifiedBy>
  <cp:lastPrinted>2019-12-10T02:00:02Z</cp:lastPrinted>
  <dcterms:created xsi:type="dcterms:W3CDTF">2019-05-30T07:25:51Z</dcterms:created>
  <dcterms:modified xsi:type="dcterms:W3CDTF">2019-12-10T02:08:04Z</dcterms:modified>
</cp:coreProperties>
</file>